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430"/>
  <workbookPr defaultThemeVersion="124226"/>
  <mc:AlternateContent xmlns:mc="http://schemas.openxmlformats.org/markup-compatibility/2006">
    <mc:Choice Requires="x15">
      <x15ac:absPath xmlns:x15ac="http://schemas.microsoft.com/office/spreadsheetml/2010/11/ac" url="C:\Users\Korisnik\Desktop\"/>
    </mc:Choice>
  </mc:AlternateContent>
  <xr:revisionPtr revIDLastSave="0" documentId="13_ncr:1_{1D237FB2-A8E4-4A57-A89F-E4E0F9B15F2C}" xr6:coauthVersionLast="47" xr6:coauthVersionMax="47" xr10:uidLastSave="{00000000-0000-0000-0000-000000000000}"/>
  <bookViews>
    <workbookView xWindow="-108" yWindow="-108" windowWidth="23256" windowHeight="12576" tabRatio="927" xr2:uid="{00000000-000D-0000-FFFF-FFFF00000000}"/>
  </bookViews>
  <sheets>
    <sheet name="A.I. - Rušenje i iskopi" sheetId="40" r:id="rId1"/>
    <sheet name="Sheet2" sheetId="61" r:id="rId2"/>
    <sheet name="fasad" sheetId="29" state="hidden" r:id="rId3"/>
  </sheets>
  <definedNames>
    <definedName name="_xlnm.Print_Area" localSheetId="0">'A.I. - Rušenje i iskopi'!$A$1:$F$82</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F18" i="40" l="1"/>
  <c r="I49" i="40"/>
  <c r="F69" i="40" l="1"/>
  <c r="F67" i="40"/>
  <c r="F65" i="40"/>
  <c r="F63" i="40"/>
  <c r="F71" i="40" l="1"/>
  <c r="F77" i="40" s="1"/>
  <c r="F51" i="40"/>
  <c r="F46" i="40" l="1"/>
  <c r="F50" i="40"/>
  <c r="F49" i="40"/>
  <c r="F45" i="40"/>
  <c r="F32" i="40" l="1"/>
  <c r="F21" i="40" l="1"/>
  <c r="F22" i="40"/>
  <c r="F24" i="40"/>
  <c r="F26" i="40"/>
  <c r="F28" i="40"/>
  <c r="F31" i="40"/>
  <c r="F34" i="40"/>
  <c r="F36" i="40"/>
  <c r="F39" i="40"/>
  <c r="F40" i="40"/>
  <c r="F41" i="40"/>
  <c r="F44" i="40"/>
  <c r="F47" i="40"/>
  <c r="F48" i="40"/>
  <c r="F53" i="40"/>
  <c r="F49" i="29"/>
  <c r="F57" i="29"/>
  <c r="F101" i="29" s="1"/>
  <c r="F65" i="29"/>
  <c r="F68" i="29"/>
  <c r="F76" i="29"/>
  <c r="F82" i="29"/>
  <c r="F90" i="29"/>
  <c r="F99" i="29"/>
  <c r="F55" i="40" l="1"/>
  <c r="F76" i="40" s="1"/>
  <c r="F78" i="40" s="1"/>
  <c r="F81" i="40" l="1"/>
  <c r="F82" i="40" s="1"/>
</calcChain>
</file>

<file path=xl/sharedStrings.xml><?xml version="1.0" encoding="utf-8"?>
<sst xmlns="http://schemas.openxmlformats.org/spreadsheetml/2006/main" count="201" uniqueCount="139">
  <si>
    <t>Ovi uvjeti mijenjaju se ili dopunjuju pojedinim stavkama troškovnika.</t>
  </si>
  <si>
    <t>m2</t>
  </si>
  <si>
    <t>m3</t>
  </si>
  <si>
    <t>m'</t>
  </si>
  <si>
    <t>* Tehnički propis o racionalnoj upotrebi energije i toplinskoj zaštiti u zgradama NN 110/08 i Tehnički propis o izmjeni tehničkog propisa o racionalnoj upotrebi energije i toplinskoj zaštiti u zgradama NN 89/09</t>
  </si>
  <si>
    <t>B.1.</t>
  </si>
  <si>
    <t>1.</t>
  </si>
  <si>
    <t>2.</t>
  </si>
  <si>
    <t>3.</t>
  </si>
  <si>
    <t>4.</t>
  </si>
  <si>
    <t>5.</t>
  </si>
  <si>
    <t>6.</t>
  </si>
  <si>
    <t>7.</t>
  </si>
  <si>
    <t>8.</t>
  </si>
  <si>
    <t xml:space="preserve">Skele moraju biti izvedene tako da se mogu skinuti lako, bez potresa i oštećenja konstrukcije koju podupiru ili uz koju su izvedene.
Odgovorna osoba dužna je prije upotrebe, jednom mjesečno u toku upotrebe i nakon dužeg prekida rada izvršiti pregled skele.
</t>
  </si>
  <si>
    <t>Izvana se skela mora osigurati čvrstom ogradom na visinu do 1 m od radnog poda, a zatim skelu povezati i ukrutiti od horizontalnih pomicanja. Skela mora biti opskrbljena sa prilazima i osiguranim penjalicama za pristup na skelu. Rastavljanje i skidanje skele vrši se oprezno spuštanjem i slaganjem svih dijelova na određeno mjesto vodeći računa da se ne ošteti fasada.</t>
  </si>
  <si>
    <t>Sva oštećenja nastala vezivanjem skela na krovnu konstrukciju ili prozorske otvore izvođač radova dužan je otkloniti o svom trošku.</t>
  </si>
  <si>
    <t>Pod nosivim skelama podrazumjevaju se skele izrađene sa svrhom da podnesu opterećenja oplate kod betonskih i armirano-betonskih radova, zidanih svodova i sličnih konstrukcija ili radi pridržavanja teških elemenata kod montaže i slično.</t>
  </si>
  <si>
    <t xml:space="preserve">Izrada skela je prema opisu i pojedinim stavkama s izradom radnih podova, zaštitnih ograda (ako u pojedinim stavkama nije drugačije određeno), sidrenjem, podupiranjem i ukrućenjem skele.
</t>
  </si>
  <si>
    <t>Premjere i obračun izvršenih radova vršiti će se prema “Prosječnim normama u građevinarstvu” GN-601 za tesarske radove.</t>
  </si>
  <si>
    <t>FASADERSKI RADOVI</t>
  </si>
  <si>
    <t>Materijal</t>
  </si>
  <si>
    <t>FASADERSKI RADOVI UKUPNO:</t>
  </si>
  <si>
    <t>Svi radovi moraju se izvesti prema podacima iz projekta te prema :</t>
  </si>
  <si>
    <t>* Tehničkim uvjetima za izvođenje fasaderskih radova  HRN U.F2.010/78</t>
  </si>
  <si>
    <t>* Pravilniku o zaštiti na radu u građevinarstvu (NN RH 59/96)</t>
  </si>
  <si>
    <t>* Pravilniku o tehničkim mjerama i uvjetima za završne radove u građevinarstvu  Sl.list 49/70</t>
  </si>
  <si>
    <t>Obračun radova za fasaderske stavke vršit će se prema “Prosječnim normama u građevinarstvu” GN-421.</t>
  </si>
  <si>
    <t>Materijali za sve radove moraju odgovarati odredbama odgovarajućih standarda i tehničkih uvjeta.</t>
  </si>
  <si>
    <t xml:space="preserve">Fasaderski radovi izvode se prema opisu iz pojedine stavke troškovnika. </t>
  </si>
  <si>
    <t xml:space="preserve">Toplinsku izolaciju izvoditi kontinuirano da se ne pojave hladni mostovi. </t>
  </si>
  <si>
    <t>Prilikom rada na fasaderskim radovima treba se pridržavati uputa proizvođača materijala o izradi fasade i pripremi podloge, te vremenskim uvjetima izrade.</t>
  </si>
  <si>
    <t>U jediničnu cijenu je uključen sav rad i materijal na izradi kompletne fasade, kako je to u pojedinim stavkama troškovnika opisano. U stavku nije uključena fasadna skela jer je obračunata posebno.</t>
  </si>
  <si>
    <t>Za E.T.I.C.S. sustav fasade u stavku je uključen certifikat za jedinstveni sustav (kit), jednog proizvođača.</t>
  </si>
  <si>
    <t>Žbukanje tankoslojnom žbukom - ETICS sustav</t>
  </si>
  <si>
    <t>Žbukanje fasadnih zidova vršiti u pogodno vrijeme, po velikoj zimi i vrućini treba izbjegavati žbukanje, jer tada može doći do smrzavanja odnosno pucanja uslijed prebrzog sušenja.</t>
  </si>
  <si>
    <t>Prilikom izvedbe potrebno je pridržavati se perioda sušenja svakog sloja, a postavu sloja toplinske izolacije planirati u suhom periodu.</t>
  </si>
  <si>
    <t>Tankoslojna žbuka koja se nanosi preko ugrađenih fasadnih ploča polistirena sastoji od slijedećih slojeva:</t>
  </si>
  <si>
    <t>- polimercementno ljepilo armirano alkalno otpornom mrežicom. Izvedba u 2 sloja, ukupne debljine 0,5 cm.</t>
  </si>
  <si>
    <t>-  impregnacija za završni sloj - prema odabranom proizvođaču i tipu završnog sloja.</t>
  </si>
  <si>
    <t>-  završni sloj paropropusne silikatne ili akrilne žbuke u boji i teksturi po odabiru Projektanta, u sloju debljine 0,3 cm.</t>
  </si>
  <si>
    <t>U jediničnu cijenu ulaze komplet svi slojevi uključivo svi završeci i priključci na okvire prozora i fasadnih stijena.</t>
  </si>
  <si>
    <t>Opći uvjeti za skele</t>
  </si>
  <si>
    <t>FASADERSKI RADOVI I FASADNA SKELA</t>
  </si>
  <si>
    <t>Opći uvjeti za fasaderske radove</t>
  </si>
  <si>
    <t xml:space="preserve">Materijal za izradu skela mora biti potpuno ispravan. Odgovorna osoba dužna je izvršiti pregled materijala prije ugradbe.
Skele se moraju postaviti čvrste i stabilne solidno međusobno povezane, ukrućene i osigurane od bilo kakvog pomicanja, moraju biti sposobne podnijeti  predviđeno opterećenje. Za skelu treba izvoditelj radova izraditi statički proračun i nacrt skele.
</t>
  </si>
  <si>
    <t xml:space="preserve">Izvedba lakih pokretnih skela visine do 2m uključena je u standardnoj izvedbi ostalih građevinskih radova i ne obračunavaju se posebno. Pod lakim i pokretnim skelama, kao i nepokretnim, te fasadnim konzolnim skelama podrazumjevaju se skele izrađene sa svrhom da podnesu manja opterećenja radnika, alata i manjih količina materijala kod ugradbe i montaže.
</t>
  </si>
  <si>
    <t>NAČIN OBRAČUNA
- Lake pokretne, lake nepokretne i konzolne skele obračunavaju se po m2 horizontalne projekcije skele.
- Prilaz na skele obračunava se po m2 mjereno po visini.
- Zaštitne oplate na skelama obračunavaju se po m2  razvijene površine oplate.
- Fasadne skele obračunavaju se po m2 vertikalne projekcije skele mjereno po vanjskom rubu i 1 m nad najvišom površinom.
- Nosive skele obračunavaju se po m3 zapremnine skele, mjereno po vanjskim konturama skele.
- Zaštitne ograde računaju se po m' ograde.</t>
  </si>
  <si>
    <t>U cijenu stavke uključiti sve potrebne radove i materijale.</t>
  </si>
  <si>
    <t xml:space="preserve">Izrada u svemu prema detaljima i uputstvima proizvođača, s ugradnjom Al. ili PVC rubnih profila i špaletnih elemenata oko otvora prozora i stijena, koristeći sustav provjerenih proizvođača. </t>
  </si>
  <si>
    <t xml:space="preserve">B.2. </t>
  </si>
  <si>
    <t xml:space="preserve">Na podnožju zida visine min. 30cm od tla (nastavak izolacije zidova u tlu) izolacija se izvodi od extrudiranog polistirena XPS, hrapave površine, do razine rubnog osnovnog profila.
Izolacija na soklu zidova uz ravni krov također se izvodi od extrudiranog polistirena XPS.
Sve izvesti isključivo prema uputama proizvođača kompaktnog fasadnog sustava.
</t>
  </si>
  <si>
    <t xml:space="preserve">Kod fasade s oblogom od rezanih pločica fsadne opeke je polistiren koji se upotrebljava za toplinsku izolaciju u kompaktnom fasadnom sustavu toplinske izolacije je  ekspandirani polistiren EPS u pločama s λ &lt; 0.032 W/mK, lijevane grafitne ploče E board sustava s utorima za lijepljenje pločica od opeke. Ploče su lijepljene i mehanički učvršćene na podlogu prema shemama pričvršćenja propisanima od strane proizvođača fasadnog sustava.
Kod žbukane fasade toplinska izolacija je ekspandirani polistiren u fasadnim pločama EPS-F, grafitne ploče (15 kg/m³) s λ &lt; 0.032 W/mK.
Ploče se lijepe na armiranobetonske zidove i zidove od opeke polimercementim ljepilom u debljini sloja 0,5 cm i plastičnim pričvrsnicama za stiropor, min. 6kom/m2.  </t>
  </si>
  <si>
    <t>Dobava materijala i izvedba toplinske izolacije ETICS i završnih slojeva fasade.</t>
  </si>
  <si>
    <t>Obračun po m2 fasadne obloge i zvršnih slojeva.</t>
  </si>
  <si>
    <t>B.2.</t>
  </si>
  <si>
    <t>Obračun po m2.</t>
  </si>
  <si>
    <t>Dobava materijala i izvedba toplinske izolacije ETICS do sloja kamene obloge koja je obuhvačena kamenorezačkim radovima.</t>
  </si>
  <si>
    <t>m1</t>
  </si>
  <si>
    <t>Toplinkska izolacija i završni slojevi na soklu na pročelju bez kamena</t>
  </si>
  <si>
    <t>Fasadna skela</t>
  </si>
  <si>
    <t>Doprema, montaža, demontaža i otprema cijevne skele oko objekta.</t>
  </si>
  <si>
    <t>Skela izvedena prema pravilima struke i važećim mjerama zaštite na radu i osiguranjima. Uključivo radne platforme i zaštitne ograde, sva potrebna ukrućenja i sidrenja.</t>
  </si>
  <si>
    <t>Cijenom je obuhvaćena i dobava, te prema potrebi postava na vanjski dio skele, jutenih ili plastificiranih traka kao zaštita od pada predmeta, prašenja i sl. Trake se međusobno vežu i fiksiraju na nosivu konstrukciju skele.</t>
  </si>
  <si>
    <t>Prije izvedbe skele izvođač je dužan izraditi projekt i statički proračun skele sa svim mjerama zaštite radnika.</t>
  </si>
  <si>
    <t xml:space="preserve">Izrada u svemu prema detaljima i uputstvima proizvođača, s ugradnjom Al ili PVC rubnih profila i špaletnih elemenata oko otvora prozora i stijena, koristeći sustav provjerenih proizvođača. </t>
  </si>
  <si>
    <t>Izolacija se sastoji od slojeva (gledano od zida prema van):
-  ekspandirani polistiren u fasadnim pločama XPS lijepljene i mehanički učvršćene na podlogu prema shemama pričvršćenja propisanima od strane proizvođača fasadnog sustava, debljine 5 cm,
-  polimercementna podložna žbuka, armirana staklenom mrežicom (1500 kg/m³) te završni sloj morta za armiranje kao podloga za postavljenja kamenih ploča.
- paropropusni HI premaz
Sve izvedeno prema uputama proizvođača odabranog ETICS fasadnog sustava.</t>
  </si>
  <si>
    <t>Toplinkska izolacija i završni slojevi zida u prizemlju - kamen. (Stavka HI sokla obrađena je u izolaterskim radovima).</t>
  </si>
  <si>
    <t xml:space="preserve">Izolacija se sastoji od slojeva (gledano od zida prema van):
- XPS 7cm
- polimercementna žbuka armirana staklenom mrežicom (1800 kg/m³) i  završna fasadna tankoslojna vodootporna žbuka, sve izvedeno prema uputama proizvođača odabranog ETICS fasadnog sustava </t>
  </si>
  <si>
    <t>Izolacija se sastoji od slojeva (gledano od zida prema van):
- EPS  7 cm,
-  polimercementna podložna žbuka, armirana staklenom mrežicom (1500 kg/m³) te završni sloj morta za armiranje kao podloga za postavljenja kamenih ploča.
Sve izvedeno prema uputama proizvođača odabranog ETICS fasadnog sustava.</t>
  </si>
  <si>
    <t>pročelja krovne kućice (dio bez TI)</t>
  </si>
  <si>
    <t xml:space="preserve">Izolacija se sastoji od slojeva:
-  polimercementna podložna žbuka, armirana staklenom mrežicom (1500 kg/m³) te završni sloj morta za armiranje kao podloga za postavljenja kamenih ploča.
</t>
  </si>
  <si>
    <t xml:space="preserve">Obračun se vrši po m² završnih slojeva, sve komplet.  </t>
  </si>
  <si>
    <t>- Otvori veličine do 3,0 m2 ne odbijaju se i njihove se špalete ne obračunavaju
- Kod otvora veličine 3,0 - 5,0 m2 odbija se površina preko 3,0 m2, a špalete se ne obračunavaju posebno
- Kod otvora veličine preko 5,0 m2 odbija se površina preko 3,0 m2, a špalete se obračunavaju posebno</t>
  </si>
  <si>
    <t>Obračun špaleta iz prethodne stavke po m'</t>
  </si>
  <si>
    <t>Toplinkska izolacija i završni slojevi pročelja</t>
  </si>
  <si>
    <t>TI i tankoslojna žbuka podgleda balkona u svrhu spriječavanja toplinskog mosta</t>
  </si>
  <si>
    <t>TI i završni slojevi  negrijanog stubišta.</t>
  </si>
  <si>
    <r>
      <rPr>
        <b/>
        <sz val="9"/>
        <rFont val="Arial"/>
        <family val="2"/>
        <charset val="238"/>
      </rPr>
      <t>Jediničnom cijenom treba obuhvatiti:</t>
    </r>
    <r>
      <rPr>
        <sz val="9"/>
        <rFont val="Arial"/>
        <family val="2"/>
        <charset val="238"/>
      </rPr>
      <t xml:space="preserve">
- doprema sveg materijala na gradilište
- sav materijal, alat, mehanizaciju i uskladištenje
- troškove radne snage
- troškove izrade zaštite prozora i fasadnih stijena
- odstranjivanje otpadaka i smeća od vlastitih radova,
- popravak štete učinjene nepažnjom pri radu na svojim ili tuđim radovima.
</t>
    </r>
  </si>
  <si>
    <r>
      <t>Obračun po m</t>
    </r>
    <r>
      <rPr>
        <vertAlign val="superscript"/>
        <sz val="9"/>
        <rFont val="Arial"/>
        <family val="2"/>
        <charset val="238"/>
      </rPr>
      <t xml:space="preserve">2  </t>
    </r>
    <r>
      <rPr>
        <sz val="9"/>
        <rFont val="Arial"/>
        <family val="2"/>
        <charset val="238"/>
      </rPr>
      <t>vertikalne projekcije skele visine 1,0 m iznad gornjeg ruba krova.</t>
    </r>
  </si>
  <si>
    <t>R.B.</t>
  </si>
  <si>
    <t>OPIS STAVKE</t>
  </si>
  <si>
    <t>J.MJ.</t>
  </si>
  <si>
    <t>KOL.</t>
  </si>
  <si>
    <t>JED. CIJENA(KN)</t>
  </si>
  <si>
    <t>UKUPNO(KN)</t>
  </si>
  <si>
    <t>kg</t>
  </si>
  <si>
    <t xml:space="preserve">Čiščenje površina zida od raslinja i većih pojedinačnih komada zelenila (i njihov odvoz na deponiju) uključivo skidanje dubinski uraslih korinjenja stabala. Rad treba izvesti pažljivo kako se ne bi narušila struktura građe zida. Ukoliko postoji potreba, pojedini dijelovi zida se trebaju razidati u dogovoru s nadležnim konzervatorom. Tako razidani kamen potrebno je sortirati i složiti za ponovnu uporabu.
</t>
  </si>
  <si>
    <t>b) Ako je korjenje stabala prodrlo u strukturu zida treba ga razidati  i označiti pojedina kamenja radi ponovog zidanja.
Stavku korigirati prema procjeni na terenu u dogovoru s voditeljem konzervacije.</t>
  </si>
  <si>
    <t>a) čiščenje zelenila</t>
  </si>
  <si>
    <t>Pažljiva razgradnja zida do nestabilnog dijela uz označavanje dijelova zida koji se razgrađuju. Posebnu pažnju obratiti na dijelove strijelnica koje se razgrađuju te ih pažljivo označiti. Kod strijelnica 1,2,3 razgrađuje se samo kapa koja se pri zidanju mora vratiti na točno mjesto. Dobar kamen se odlaže na gradilištu i koristi kod ponovne ugradnje.</t>
  </si>
  <si>
    <t>a) zidanje zida u punom presjeku</t>
  </si>
  <si>
    <t xml:space="preserve">m2 </t>
  </si>
  <si>
    <t>a) izrada nosivog sloja od kamenog drobljenca granulacije 0/32 debljine 30-50cm
Uključeno planiranje i zabijanje do potrebne zbijenosti. Modul stišljivosti minMs=50MN/m2, stupanj zbijenosti minSz=95%.
Stavka uključuje i razdjelni sloj geotekstila prema zemlji. 
U jediničnu cijenu je uključena dobava materijala i sav potreban rad, pribor i materijal do pune gotovosti. 
Obračun po 1m2 tucaničkog zastora.</t>
  </si>
  <si>
    <t xml:space="preserve">Formiranje plohe hodne površine na koti 41,33 prema projektu. Izvodi se u sljedećim slojevima:
</t>
  </si>
  <si>
    <t>UKUPNO :</t>
  </si>
  <si>
    <t>10.</t>
  </si>
  <si>
    <t>11.</t>
  </si>
  <si>
    <t>12.</t>
  </si>
  <si>
    <t>b) zidanje dijela zida koji se razgrađuje radi skidanja korjenja (stavka se obračunava prema procjeni stanja na terenu prilikom razidavanja zida i čiščenja raslinja)</t>
  </si>
  <si>
    <t>Zidanje razgrađenog zida  na način da se prati izvorna shema prema snimku postojećeg stanja. Zidanje obaviti smjesom vapnenog morta izrađenog u omjeru gašeno vapno (ne smije biti hidratizirano) : pijesak (od „isprane 0“ do „1“) = 1:3. Zadnji red kruništa oblikovati s odgovarajućim padovima prema van.
Pri demontaži i rekonstrukciji zida u što većoj mogućoj mjeri koristiti isti kamen koji se deponira na gradilištu prilikom razgradnje. Ukoliko nije moguće iskoristiti postojeći kamen potrebno je dobaviti kamen lokalnog porijekla. 
Zidanje izvestu u slogu postojećeg zida  na način da se izvede 1m2 kao uzorak koji se onda prezentira nadležnom konzervatoru i stručnom nadzoru.</t>
  </si>
  <si>
    <t>Zapunjavanje sljubnica (fugiranje) vapnenim mortom u omjeru gašeno vapno(ne smije biti hidratizirano) : pijesak(od "isprane 0" do "1") = 1:3 uz dodatak pigmenta. Ton pigmenta izabrati u dogovoru s nadležnim konzervatorom. Potrebno je izvršiti fugiranje na probnom uzorku od 1,0 x 1,0 m te se prije nastavka fugiranja konzultirati s konzervatorima.</t>
  </si>
  <si>
    <t>Sanacija i uređenje kape zida (gornje plohe zida) sa vapnenim mortom u širini zida cca 80cm te obrada gornje plohe sredstvom za impregnaciju.</t>
  </si>
  <si>
    <t>Izvedba AB temelja stupa dimenzije 80/40cm do dubine postojećeg stjenovitog tla (u prosjeku 60cm)</t>
  </si>
  <si>
    <t>PDV</t>
  </si>
  <si>
    <t>Čiščenje sljubnica do dubine 3.0 cm s odvozom na otpad. Na mjestima gdje je razmak između sljubnica veći potrebno je očistiti do dubine koliko je moguće. Sljubnice se ispiru  ručno, visokotlačnom pumpom, kombinirano voda-zrak.</t>
  </si>
  <si>
    <t>Injektiranje zida u svrhu ojačanje trošnih dijelova posebno na mjestima naznačenih pukotina. Injektiranje se vrđi na zapadnom dijelu zida koji je okomit na glavni zid dvojnog bedema. (pogled P1, P2, P3).
Prije injektiranja izvesti sve priremne radove:
- pripremiti površinu zida zapunjavanjem sljubnica, a ukoliko dođe do probijanja injekcijske mase takva mjesta zapuniti brzovezujućim mortom.
- izrada injekcijskih bušotina s promjerom rupe od 22mm do dubine od cca 2/3 debljine zida. Predviđaju se 2 bušotine po m2.
- ugradnja injekcijskih cjevčica na dubini od cca 10cm. Cjevčice su učvrščuju mortom.
- Injektiranje - izvodi se od nižih prema višim dijelovima zida. Maksimalni tlak iznosi od 1,5 - 2,0 bara.
Pri injektiranju se treba dežati smjernica injektiranja točno prema uputama iz tehničkog opisa.</t>
  </si>
  <si>
    <t>SVEUKUPNO S PDV-om:</t>
  </si>
  <si>
    <t>Uvodne napomene</t>
  </si>
  <si>
    <t>Izvođač radova je dužan o svom trošku osigurati gradilište i građevinu od štetnog upliva vremenskih nepogoda. Zimi građevinu posve osigurati od mraza kako bi se spriječilo smrzavanje izvedenih dijelova i oštećenje istih. Izvođač radova je dužan osigurati pomoćna sredstva za rad kao što su: skele, oplate, ograde, skladišta, dizalice te dobaviti i postaviti strojeve, alate i potreban pribor, poduzeti sve potrebne mjere sigurnosti kako bi se spriječila pojava smetnji koje bi mogle ugroziti živote i zdravlje zaposlenih radnika, osoblja i prolaznika. Nadzor za čuvanje gradilišta, postrojenja, alata i materijala i sl., kako vlastitog tako i u vlasništvu kooperanata, u krugu gradilišta također je dužnost izvođača radova.</t>
  </si>
  <si>
    <t xml:space="preserve">U slučaju nastanka štete prolazniku ili na susjednoj građevini ili cesti uslijed kopanja, miniranja, postavljanja skele i sl. Izvođač radova je dužan istu ukloniti i nadoknaditi u određenom vremenskom roku.Jedinične cijene pojedinih stavki troškovnika sadržavaju odštetu za posve dogotovljeni rad tj. materijal, pomoćna sredstva kao što su voda, struja, alat, oplata, skele i sl., za svu radnu snagu, za sve pripremne radove i za sve troškove koji se pojave u bilo kojem obliku za sve potrebe gradnje.Prije davanja ponude Izvođač radova dužan ja proučiti projekte, te zatražiti objašnjenje ukoliko postoje nejasnoće, prekontrolirati dokaznicu mjera, budući da se naknadne primjedbe neće uvažavati. </t>
  </si>
  <si>
    <t xml:space="preserve">Način obračunavanja je prema tehničkim normativima i njihovim dopunama. U slučaju da Izvođač ili bilo koje zainteresirano treće lice smatra da opis pojedinih radova u troškovniku nije potpun, Izvođač je dužan te radove izvesti korektno prema pravilima građenja i postojećim uzancama, ali ni u ovom slučaju nema osnove za potraživanje bilo kakve odštete ili povećanja jedinične cijene dane u troškovniku, ukoliko to nije naglasio posebnim podneskom prilikom davanja ponude. U slučaju nedovoljno ili nejasno opisanog načina obračuna vrijedi obračunavanje po građevinskim normama iz 1952. godine i njihovim kasnijim dopunama. Za sav upotrebljeni materijal mjerodavni su propisi HRN. Izvođač u potpunosti odgovara za ispravnost izvršene isporuke i jedini je odgovoran za eventualno loš rad i loš kvalitet dobave, bilo za nabavku iz trgovačke mreže ili od kooperanata. </t>
  </si>
  <si>
    <t>Kod ugradbe svih dostavljenih predmeta mora se obratiti pažnja s obzirom na karakter građenja. Sve mora biti korektno izvedeno i ugrađeni dijelovi moraju funkcionirati kao cjelina. Za sve predmete, dobavu i ugradnju od kooperanata, Investitoru jamči isključivo Izvođač radova.Izvođač je dužan posjedovati ateste o ispitivanju materijala upotrebljenih za izgradnju građevine, a prilikom tehničkog prijema građevine, sve ateste mora dostaviti Investitoru na upotrebu.Izvođač radova ne može mijenjati detalje izvedbe građevine bez odobrenja projektnog poduzeća i bez suglasnosti Investitora.Trošak oko ispitivanja materijala pada na teret Izvođača radova tj. smatrat će se da je jediničnom cijenom u datoj ponudi Izvođač zaračunao i iznos za ispitivanje.</t>
  </si>
  <si>
    <t xml:space="preserve">1. Nacrti, tehnički opis i ovaj troškovnik čine cjelinu projekta.
 Izvođač je dužan proučiti sve gore navedene dijelove projekta, te u slučaju nejasnoća tražiti objašnjenje od projektanta, odnosno iznijeti svoje primjedbe.
 Nepoznavanje grafičkog dijela projekta i tehničkog opisa neće se prihvatiti kao razlog za povišenje jediničnih cijena ili greške u izvedbi.
2. Izvođač će se pridržavati svih važećih zakona i propisa i to: Zakona o prostornom uređenju i gradnji, Zakona o zaštiti na radu, Hrvatskih normi (HRN) i Tehničkih propisa.
3. Izvođač će prilikom uvođenja u posao preuzeti nekretninu i obavijestiti nadležne službe o otvaranju gradilišta i početku radova.
 Od tog trenutka pa do primopredaje zgrade, izvođač je odgovoran za stvari i osobe koje se nalaze unutar gradilišta.
 Od ulaska na gradilište izvođač je obavezan voditi građevinski dnevnik u kojem bilježi opis radnih procesa i građevinsku knjigu u kojoj bilježi i dokumentira mjerenja, sve faze izvršenog posla prema stavkama troškovnika i projektu.
 Izvođač će na gradilištu čuvati Građevnu dozvolu, glavni i izvedbeni projekt i dati ih na uvid ovlaštenim inspekcijskim službama.
4. Izvođač će ugraditi projektom predviđen i prema Hrvatskim normama atestiran materijal.
5. Izvođač će prema projektom određenom planu ispitivanja materijala, kontrolirati ugrađeni konstruktivni materijal.
6. Za instalacijske sustave izvođač će, osim atesta o kvaliteti ugrađenih materijala, dati i ateste za instalacijske sustave.
7. Izvođač je u okviru ugovorene cijene dužan izvršiti koordinaciju radova svih kooperanata tako da omogući kontinuirano odvijanje posla i zaštitu već izvedenih radova.
8. Sva oštećenja nastala tijekom građenja otkloniti će izvođač o svom trošku. 
9. Izvođač će, u okviru ugovorene cijene, osigurati gradilište od djelovanja više sile i krađe.
10. Sav rad i materijal vezan uz organizaciju građevinske proizvodnje: ograde, vrata gradilišta, putevi na gradilištu, uredi, blagovaonice, svlačionice, sanitarije gradilišta, spremišta materijala i alata, telefonski, električni, vodovodni i sl. priključci gradilišta kao i cijena korištenja priključaka uključeni su u ugovorenu cijenu.
11. Izvođač će čistiti gradilište barem tri puta tokom građenja, a na kraju će izvesti sva fina čišćenja zidova, podova, vrata, prozora, stijena, stakala i dr. što se neće posebno opisivati niti naplaćivati.
12. Izvođač će zajedno s nadzornim inženjerom izraditi vremenski plan (terminski plan,gantogram) aktivnosti na gradilištu i njime odrediti dinamiku financiranja, dobave materijala i opreme i sl.
13. Nakon naplate okončane situacije izvođač će predati zgradu investitoru ili po investitoru određenom korisniku.
</t>
  </si>
  <si>
    <t>Opći Uvjeti</t>
  </si>
  <si>
    <t>B. Izrada pristupnog puta</t>
  </si>
  <si>
    <t>A. Konzerviranje i sanacija zida</t>
  </si>
  <si>
    <t>A.</t>
  </si>
  <si>
    <t>kom</t>
  </si>
  <si>
    <t xml:space="preserve">Izrada pristupnog puta za mogućnost manipualtivnog rada stroja i kamiona
</t>
  </si>
  <si>
    <t>Iskop materijala, utovar u kamion te odvoz materijala na trajnu deponiju.</t>
  </si>
  <si>
    <t>Razni radovi u režiji - PKV radnik (preslagivanje kamena potrebnog za sanaciju zida)</t>
  </si>
  <si>
    <t>h</t>
  </si>
  <si>
    <t>B.</t>
  </si>
  <si>
    <t>REKAPITUALCIJA</t>
  </si>
  <si>
    <t>Geodetsko snimanje postojećeg stanja terena te snimanje terena nakon odvoza svog materijala. Izračun kubature odvoza te izrada geodetskog snimka izvedenog stanja.</t>
  </si>
  <si>
    <t>SVEUKUPNO</t>
  </si>
  <si>
    <t>b) Izrada nivelirajućeg sloja od kamena drobljenca granulacije 2/4 debljine 3 cm. Sloj je potrebno izvesti samo ukoliko u nosivom sloju postoje odstupanje +-2cm.</t>
  </si>
  <si>
    <t>c) izrada završnog sloja hodne plohe debljine 6cm. Sloj se izvodi mješavinom kamenog agregata frakcije 0-10cm i organsko mineralnog vezivnog sredstva.  Vezivo mora biti 100 % prirodnog porijekla,  bez aditiva i komponenti kemijskog porijekla (izvođač je dužan nadzornoj službi dostaviti certifikat netoksičnosti).
Sve prema uputama dobavljača.</t>
  </si>
  <si>
    <t>c) dobava i montaža vertikalnih elemenata od nehrđajućeg čelika za povezivanje zidne mase punog kružnog presjeka promjera d=25mm
vrsta  čelika  - 1.4301 (AISI 304)</t>
  </si>
  <si>
    <t>b) dobava i montaža horizontalnih pravokutnih elemenata ukrute prema projektu statike dimenzija b/h=40/30mm te kružnih elemenata promjera d=30mm
vrsta  čelika  - 1.4301 (AISI 304)</t>
  </si>
  <si>
    <t>a) dobava i montaža šipki od nehrđajučeg čelika b/h=40/30mm 
vrsta  čelika  - 1.4301 (AISI 304)</t>
  </si>
  <si>
    <t>i) spojni elementi - 5% ukupne kilaže svih elemenata
vrsta  čelika  - 1.4301 (AISI 304)</t>
  </si>
  <si>
    <t>d) dobava i montaža  kružnog stupa  od nehrđajućeg čelika promjera d=16.8cm, debljine stijenke 5mm
vrsta čelika 1.4404 (AISI 316), hladno valjani brušeni</t>
  </si>
  <si>
    <t>e) dobava i montaža veznog elementa od nehrđajućeg čelika b/h=100/12mm 
vrsta čelika 1.4404 (AISI 316), hladno valjani brušeni</t>
  </si>
  <si>
    <t>g) dobava i montaža veznog elementa od nehrđajućeg čelika b/h=120/20mm 
vrsta čelika 1.4404 (AISI 316),  hladno valjani brušeni</t>
  </si>
  <si>
    <t>h) dobava i montaža temeljne pločice od nehrđajućeg čelika dimenzije 80x40 cm debljine 10mm
vrsta čelika 1.4404 (AISI 316),  hladno valjani brušeni</t>
  </si>
  <si>
    <t xml:space="preserve">Izvedba horizontalnih ukruta od nehrđajućeg čelika na način da se šipke okomito sidre u stabilni dio bedema. Predviđa se izvedba 3 šipke od nehrđajučeg čelika (inox) uz ubrizgavanje injekcijske smjese (epoksidna smola) na mjestima sidrenja u postojeći bedem. Na suprotnom kraju sidra se spajaju s elementom od nehrđajućeg čelika koji se spaja na vertikalni stup postavljen van zida. U ravnini horizontalnih šipki se formira rešetkasta konstrukcija od elemenata od nehrđajućeg čelika.
Prije ugradnje potrebno je na potvrdu dostaviti uzorak čelika 1.4404 (AISI 316), hladno valjanog i obrađenog brušenjem.
</t>
  </si>
  <si>
    <t>Dobava i montaža radne i sigurnosne skele prema vanjskim licima zidova. Izbjegavati sidrenje skele u zidove bedema, ali s obzirom na specifičnost i dostupnost lokacije ako se ukaže potreba za takvim sidrenjem, detalje obavezno prije dogovoriti s nadležnim konzervatorom. 
Postava radne skele je zahtjevan i opasan rad zbog nemogućnosti prethodnog osiguranja rahlih dijelova ziđa, kao i često teško pristupačnog terena.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</si>
</sst>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 #,##0.00\ &quot;kn&quot;_-;\-* #,##0.00\ &quot;kn&quot;_-;_-* &quot;-&quot;??\ &quot;kn&quot;_-;_-@_-"/>
    <numFmt numFmtId="164" formatCode="_-* #,##0.00\ _k_n_-;\-* #,##0.00\ _k_n_-;_-* &quot;-&quot;??\ _k_n_-;_-@_-"/>
    <numFmt numFmtId="165" formatCode="#,##0.00_ ;[Red]\-#,##0.00\ "/>
    <numFmt numFmtId="166" formatCode="_-* #,##0.00&quot;kn&quot;_-;\-* #,##0.00&quot;kn&quot;_-;_-* &quot;-&quot;??&quot;kn&quot;_-;_-@_-"/>
    <numFmt numFmtId="167" formatCode="_-* #,##0.00\ _k_n_-;\-* #,##0.00\ _k_n_-;_-* \-??\ _k_n_-;_-@_-"/>
  </numFmts>
  <fonts count="18">
    <font>
      <sz val="10"/>
      <name val="Arial"/>
      <charset val="238"/>
    </font>
    <font>
      <sz val="10"/>
      <name val="Arial"/>
      <family val="2"/>
      <charset val="238"/>
    </font>
    <font>
      <sz val="8"/>
      <name val="Arial"/>
      <family val="2"/>
      <charset val="238"/>
    </font>
    <font>
      <sz val="10"/>
      <name val="Arial CE"/>
      <charset val="238"/>
    </font>
    <font>
      <sz val="11"/>
      <name val="Times New Roman CE"/>
      <charset val="238"/>
    </font>
    <font>
      <sz val="10"/>
      <name val="Arial"/>
      <family val="2"/>
      <charset val="238"/>
    </font>
    <font>
      <sz val="10"/>
      <name val="Helv"/>
    </font>
    <font>
      <b/>
      <sz val="9"/>
      <name val="Arial"/>
      <family val="2"/>
      <charset val="238"/>
    </font>
    <font>
      <sz val="9"/>
      <name val="Arial"/>
      <family val="2"/>
      <charset val="238"/>
    </font>
    <font>
      <vertAlign val="superscript"/>
      <sz val="9"/>
      <name val="Arial"/>
      <family val="2"/>
      <charset val="238"/>
    </font>
    <font>
      <b/>
      <sz val="8"/>
      <name val="Arial"/>
      <family val="2"/>
      <charset val="238"/>
    </font>
    <font>
      <sz val="10"/>
      <name val="ElegaGarmnd BT"/>
      <family val="1"/>
    </font>
    <font>
      <sz val="7"/>
      <name val="Arial"/>
      <family val="2"/>
      <charset val="238"/>
    </font>
    <font>
      <i/>
      <sz val="8"/>
      <name val="Arial CE"/>
      <charset val="238"/>
    </font>
    <font>
      <sz val="10"/>
      <name val="MS Sans Serif"/>
      <family val="2"/>
      <charset val="238"/>
    </font>
    <font>
      <sz val="8"/>
      <name val="Arial"/>
      <family val="2"/>
    </font>
    <font>
      <sz val="11"/>
      <color theme="1"/>
      <name val="Calibri"/>
      <family val="2"/>
      <charset val="238"/>
      <scheme val="minor"/>
    </font>
    <font>
      <sz val="10"/>
      <name val="ElegaGarmnd BT"/>
      <family val="1"/>
      <charset val="1"/>
    </font>
  </fonts>
  <fills count="5">
    <fill>
      <patternFill patternType="none"/>
    </fill>
    <fill>
      <patternFill patternType="gray125"/>
    </fill>
    <fill>
      <patternFill patternType="solid">
        <fgColor theme="2" tint="-0.249977111117893"/>
        <bgColor indexed="64"/>
      </patternFill>
    </fill>
    <fill>
      <patternFill patternType="solid">
        <fgColor theme="8"/>
        <bgColor indexed="64"/>
      </patternFill>
    </fill>
    <fill>
      <patternFill patternType="solid">
        <fgColor theme="0" tint="-0.249977111117893"/>
        <bgColor indexed="64"/>
      </patternFill>
    </fill>
  </fills>
  <borders count="12">
    <border>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right style="hair">
        <color indexed="64"/>
      </right>
      <top style="hair">
        <color indexed="64"/>
      </top>
      <bottom style="hair">
        <color indexed="64"/>
      </bottom>
      <diagonal/>
    </border>
    <border>
      <left style="hair">
        <color indexed="64"/>
      </left>
      <right/>
      <top/>
      <bottom style="hair">
        <color indexed="64"/>
      </bottom>
      <diagonal/>
    </border>
    <border>
      <left style="thin">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medium">
        <color indexed="64"/>
      </bottom>
      <diagonal/>
    </border>
  </borders>
  <cellStyleXfs count="37">
    <xf numFmtId="0" fontId="0" fillId="0" borderId="0"/>
    <xf numFmtId="164" fontId="5" fillId="0" borderId="0" applyFont="0" applyFill="0" applyBorder="0" applyAlignment="0" applyProtection="0"/>
    <xf numFmtId="164" fontId="5" fillId="0" borderId="0" applyFont="0" applyFill="0" applyBorder="0" applyAlignment="0" applyProtection="0"/>
    <xf numFmtId="167" fontId="1" fillId="0" borderId="0" applyFill="0" applyBorder="0" applyAlignment="0" applyProtection="0"/>
    <xf numFmtId="44" fontId="1" fillId="0" borderId="0" applyFont="0" applyFill="0" applyBorder="0" applyAlignment="0" applyProtection="0"/>
    <xf numFmtId="0" fontId="5" fillId="0" borderId="0"/>
    <xf numFmtId="0" fontId="14" fillId="0" borderId="0"/>
    <xf numFmtId="0" fontId="5" fillId="0" borderId="0"/>
    <xf numFmtId="0" fontId="5" fillId="0" borderId="0"/>
    <xf numFmtId="0" fontId="16" fillId="0" borderId="0"/>
    <xf numFmtId="0" fontId="14"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6" fillId="0" borderId="0"/>
    <xf numFmtId="0" fontId="1" fillId="0" borderId="0"/>
    <xf numFmtId="0" fontId="14" fillId="0" borderId="0"/>
    <xf numFmtId="0" fontId="5" fillId="0" borderId="0"/>
    <xf numFmtId="0" fontId="5" fillId="0" borderId="0"/>
    <xf numFmtId="0" fontId="5" fillId="0" borderId="0"/>
    <xf numFmtId="0" fontId="5" fillId="0" borderId="0"/>
    <xf numFmtId="0" fontId="1" fillId="0" borderId="0"/>
    <xf numFmtId="0" fontId="5" fillId="0" borderId="0"/>
    <xf numFmtId="0" fontId="11" fillId="0" borderId="0"/>
    <xf numFmtId="0" fontId="3" fillId="0" borderId="0"/>
    <xf numFmtId="0" fontId="4" fillId="0" borderId="0"/>
    <xf numFmtId="0" fontId="6" fillId="0" borderId="0"/>
    <xf numFmtId="0" fontId="17" fillId="0" borderId="0"/>
  </cellStyleXfs>
  <cellXfs count="93">
    <xf numFmtId="0" fontId="0" fillId="0" borderId="0" xfId="0"/>
    <xf numFmtId="0" fontId="8" fillId="0" borderId="1" xfId="0" applyFont="1" applyBorder="1" applyProtection="1"/>
    <xf numFmtId="2" fontId="7" fillId="0" borderId="1" xfId="13" applyNumberFormat="1" applyFont="1" applyFill="1" applyBorder="1" applyAlignment="1">
      <alignment vertical="top" wrapText="1"/>
    </xf>
    <xf numFmtId="0" fontId="8" fillId="0" borderId="2" xfId="13" applyFont="1" applyFill="1" applyBorder="1" applyAlignment="1">
      <alignment horizontal="left" vertical="top" wrapText="1"/>
    </xf>
    <xf numFmtId="0" fontId="8" fillId="0" borderId="1" xfId="13" applyFont="1" applyFill="1" applyBorder="1" applyAlignment="1">
      <alignment horizontal="center" vertical="top" wrapText="1"/>
    </xf>
    <xf numFmtId="0" fontId="8" fillId="0" borderId="1" xfId="13" applyFont="1" applyFill="1" applyBorder="1" applyAlignment="1">
      <alignment vertical="top" wrapText="1"/>
    </xf>
    <xf numFmtId="165" fontId="8" fillId="0" borderId="1" xfId="33" applyNumberFormat="1" applyFont="1" applyFill="1" applyBorder="1" applyAlignment="1" applyProtection="1">
      <alignment horizontal="right"/>
    </xf>
    <xf numFmtId="0" fontId="8" fillId="0" borderId="1" xfId="0" applyFont="1" applyBorder="1" applyProtection="1">
      <protection locked="0"/>
    </xf>
    <xf numFmtId="2" fontId="7" fillId="2" borderId="1" xfId="13" applyNumberFormat="1" applyFont="1" applyFill="1" applyBorder="1" applyAlignment="1">
      <alignment vertical="top" wrapText="1"/>
    </xf>
    <xf numFmtId="0" fontId="7" fillId="2" borderId="2" xfId="13" applyFont="1" applyFill="1" applyBorder="1" applyAlignment="1">
      <alignment horizontal="left" vertical="top" wrapText="1"/>
    </xf>
    <xf numFmtId="0" fontId="8" fillId="2" borderId="1" xfId="13" applyFont="1" applyFill="1" applyBorder="1" applyAlignment="1">
      <alignment horizontal="center" vertical="top" wrapText="1"/>
    </xf>
    <xf numFmtId="0" fontId="8" fillId="2" borderId="1" xfId="13" applyFont="1" applyFill="1" applyBorder="1" applyAlignment="1">
      <alignment vertical="top" wrapText="1"/>
    </xf>
    <xf numFmtId="165" fontId="8" fillId="2" borderId="1" xfId="33" applyNumberFormat="1" applyFont="1" applyFill="1" applyBorder="1" applyAlignment="1" applyProtection="1">
      <alignment horizontal="right"/>
    </xf>
    <xf numFmtId="0" fontId="8" fillId="2" borderId="1" xfId="0" applyFont="1" applyFill="1" applyBorder="1" applyProtection="1">
      <protection locked="0"/>
    </xf>
    <xf numFmtId="0" fontId="8" fillId="0" borderId="2" xfId="13" quotePrefix="1" applyFont="1" applyFill="1" applyBorder="1" applyAlignment="1">
      <alignment horizontal="left" vertical="top" wrapText="1"/>
    </xf>
    <xf numFmtId="0" fontId="7" fillId="0" borderId="2" xfId="13" applyFont="1" applyFill="1" applyBorder="1" applyAlignment="1">
      <alignment horizontal="left" vertical="top" wrapText="1"/>
    </xf>
    <xf numFmtId="0" fontId="8" fillId="3" borderId="2" xfId="13" applyFont="1" applyFill="1" applyBorder="1" applyAlignment="1">
      <alignment horizontal="left" vertical="top" wrapText="1"/>
    </xf>
    <xf numFmtId="2" fontId="8" fillId="0" borderId="1" xfId="13" applyNumberFormat="1" applyFont="1" applyFill="1" applyBorder="1" applyAlignment="1">
      <alignment wrapText="1"/>
    </xf>
    <xf numFmtId="0" fontId="8" fillId="0" borderId="3" xfId="0" applyFont="1" applyBorder="1" applyProtection="1"/>
    <xf numFmtId="2" fontId="8" fillId="0" borderId="1" xfId="13" applyNumberFormat="1" applyFont="1" applyFill="1" applyBorder="1" applyAlignment="1">
      <alignment vertical="top" wrapText="1"/>
    </xf>
    <xf numFmtId="0" fontId="8" fillId="0" borderId="0" xfId="0" applyFont="1"/>
    <xf numFmtId="2" fontId="8" fillId="2" borderId="1" xfId="13" applyNumberFormat="1" applyFont="1" applyFill="1" applyBorder="1" applyAlignment="1">
      <alignment wrapText="1"/>
    </xf>
    <xf numFmtId="0" fontId="8" fillId="0" borderId="1" xfId="13" quotePrefix="1" applyFont="1" applyFill="1" applyBorder="1" applyAlignment="1">
      <alignment horizontal="left" vertical="top" wrapText="1"/>
    </xf>
    <xf numFmtId="0" fontId="8" fillId="0" borderId="1" xfId="13" applyFont="1" applyFill="1" applyBorder="1" applyAlignment="1">
      <alignment horizontal="left" vertical="top" wrapText="1"/>
    </xf>
    <xf numFmtId="0" fontId="7" fillId="0" borderId="1" xfId="13" quotePrefix="1" applyFont="1" applyFill="1" applyBorder="1" applyAlignment="1">
      <alignment horizontal="left" vertical="top" wrapText="1"/>
    </xf>
    <xf numFmtId="0" fontId="7" fillId="0" borderId="4" xfId="13" applyFont="1" applyFill="1" applyBorder="1" applyAlignment="1">
      <alignment horizontal="left" vertical="top" wrapText="1"/>
    </xf>
    <xf numFmtId="0" fontId="7" fillId="0" borderId="4" xfId="13" applyFont="1" applyFill="1" applyBorder="1" applyAlignment="1">
      <alignment horizontal="center" vertical="top" wrapText="1"/>
    </xf>
    <xf numFmtId="0" fontId="8" fillId="0" borderId="4" xfId="13" applyFont="1" applyFill="1" applyBorder="1" applyAlignment="1">
      <alignment horizontal="left" vertical="top" wrapText="1"/>
    </xf>
    <xf numFmtId="0" fontId="7" fillId="0" borderId="4" xfId="0" applyFont="1" applyBorder="1" applyProtection="1"/>
    <xf numFmtId="0" fontId="7" fillId="0" borderId="2" xfId="0" applyFont="1" applyBorder="1" applyProtection="1"/>
    <xf numFmtId="0" fontId="8" fillId="0" borderId="1" xfId="0" applyFont="1" applyFill="1" applyBorder="1" applyProtection="1"/>
    <xf numFmtId="0" fontId="7" fillId="0" borderId="5" xfId="13" applyFont="1" applyFill="1" applyBorder="1" applyAlignment="1">
      <alignment horizontal="left" vertical="top" wrapText="1"/>
    </xf>
    <xf numFmtId="0" fontId="7" fillId="0" borderId="6" xfId="13" applyFont="1" applyFill="1" applyBorder="1" applyAlignment="1">
      <alignment horizontal="left" vertical="top" wrapText="1"/>
    </xf>
    <xf numFmtId="0" fontId="7" fillId="0" borderId="7" xfId="13" applyFont="1" applyFill="1" applyBorder="1" applyAlignment="1">
      <alignment horizontal="left" vertical="top" wrapText="1"/>
    </xf>
    <xf numFmtId="0" fontId="7" fillId="0" borderId="8" xfId="13" applyFont="1" applyFill="1" applyBorder="1" applyAlignment="1">
      <alignment horizontal="left" vertical="top" wrapText="1"/>
    </xf>
    <xf numFmtId="165" fontId="8" fillId="0" borderId="5" xfId="33" applyNumberFormat="1" applyFont="1" applyFill="1" applyBorder="1" applyAlignment="1" applyProtection="1">
      <alignment horizontal="right"/>
    </xf>
    <xf numFmtId="0" fontId="8" fillId="0" borderId="9" xfId="0" applyFont="1" applyBorder="1" applyProtection="1">
      <protection locked="0"/>
    </xf>
    <xf numFmtId="0" fontId="10" fillId="0" borderId="0" xfId="0" applyFont="1" applyFill="1" applyBorder="1" applyProtection="1">
      <protection locked="0"/>
    </xf>
    <xf numFmtId="0" fontId="10" fillId="0" borderId="0" xfId="0" applyFont="1" applyFill="1" applyBorder="1" applyProtection="1"/>
    <xf numFmtId="0" fontId="2" fillId="0" borderId="0" xfId="0" applyFont="1" applyFill="1" applyBorder="1" applyProtection="1">
      <protection locked="0"/>
    </xf>
    <xf numFmtId="0" fontId="2" fillId="0" borderId="0" xfId="0" applyFont="1" applyFill="1" applyBorder="1" applyProtection="1"/>
    <xf numFmtId="0" fontId="2" fillId="0" borderId="0" xfId="0" applyFont="1" applyFill="1" applyBorder="1" applyAlignment="1" applyProtection="1">
      <alignment horizontal="center" vertical="center"/>
      <protection locked="0"/>
    </xf>
    <xf numFmtId="0" fontId="2" fillId="0" borderId="0" xfId="0" applyFont="1" applyFill="1" applyBorder="1" applyAlignment="1" applyProtection="1">
      <alignment horizontal="center" vertical="center"/>
    </xf>
    <xf numFmtId="165" fontId="2" fillId="0" borderId="0" xfId="33" applyNumberFormat="1" applyFont="1" applyFill="1" applyBorder="1" applyAlignment="1" applyProtection="1">
      <alignment horizontal="right"/>
    </xf>
    <xf numFmtId="0" fontId="2" fillId="0" borderId="0" xfId="0" applyFont="1" applyFill="1" applyBorder="1" applyAlignment="1" applyProtection="1"/>
    <xf numFmtId="0" fontId="2" fillId="0" borderId="0" xfId="0" applyFont="1" applyFill="1" applyBorder="1"/>
    <xf numFmtId="0" fontId="2" fillId="0" borderId="0" xfId="0" applyFont="1" applyFill="1" applyBorder="1" applyAlignment="1" applyProtection="1">
      <alignment horizontal="right"/>
    </xf>
    <xf numFmtId="165" fontId="12" fillId="0" borderId="10" xfId="33" applyNumberFormat="1" applyFont="1" applyFill="1" applyBorder="1" applyAlignment="1" applyProtection="1">
      <alignment horizontal="center" vertical="top"/>
    </xf>
    <xf numFmtId="0" fontId="2" fillId="0" borderId="0" xfId="0" applyFont="1" applyFill="1" applyBorder="1" applyAlignment="1">
      <alignment horizontal="right"/>
    </xf>
    <xf numFmtId="0" fontId="2" fillId="0" borderId="0" xfId="0" applyFont="1" applyFill="1" applyBorder="1" applyAlignment="1" applyProtection="1">
      <alignment wrapText="1"/>
    </xf>
    <xf numFmtId="0" fontId="2" fillId="0" borderId="0" xfId="0" applyFont="1" applyFill="1" applyBorder="1" applyAlignment="1" applyProtection="1">
      <alignment vertical="top" wrapText="1"/>
    </xf>
    <xf numFmtId="165" fontId="2" fillId="0" borderId="0" xfId="0" applyNumberFormat="1" applyFont="1" applyFill="1" applyBorder="1" applyProtection="1"/>
    <xf numFmtId="2" fontId="2" fillId="0" borderId="0" xfId="0" applyNumberFormat="1" applyFont="1" applyFill="1" applyBorder="1" applyProtection="1"/>
    <xf numFmtId="0" fontId="10" fillId="0" borderId="0" xfId="0" applyFont="1" applyFill="1" applyBorder="1"/>
    <xf numFmtId="0" fontId="2" fillId="0" borderId="0" xfId="0" applyFont="1" applyFill="1" applyBorder="1" applyAlignment="1"/>
    <xf numFmtId="2" fontId="2" fillId="0" borderId="0" xfId="13" applyNumberFormat="1" applyFont="1" applyFill="1" applyBorder="1" applyAlignment="1" applyProtection="1">
      <alignment wrapText="1"/>
      <protection locked="0"/>
    </xf>
    <xf numFmtId="2" fontId="2" fillId="4" borderId="0" xfId="13" applyNumberFormat="1" applyFont="1" applyFill="1" applyBorder="1" applyAlignment="1" applyProtection="1">
      <alignment vertical="top" wrapText="1"/>
    </xf>
    <xf numFmtId="0" fontId="10" fillId="4" borderId="0" xfId="13" applyFont="1" applyFill="1" applyBorder="1" applyAlignment="1" applyProtection="1">
      <alignment horizontal="left" vertical="top" wrapText="1"/>
    </xf>
    <xf numFmtId="2" fontId="2" fillId="0" borderId="0" xfId="13" applyNumberFormat="1" applyFont="1" applyFill="1" applyBorder="1" applyAlignment="1" applyProtection="1">
      <alignment vertical="top" wrapText="1"/>
    </xf>
    <xf numFmtId="0" fontId="10" fillId="0" borderId="0" xfId="13" applyFont="1" applyFill="1" applyBorder="1" applyAlignment="1" applyProtection="1">
      <alignment vertical="top" wrapText="1"/>
    </xf>
    <xf numFmtId="0" fontId="10" fillId="0" borderId="0" xfId="13" applyFont="1" applyFill="1" applyBorder="1" applyAlignment="1" applyProtection="1">
      <alignment horizontal="left" vertical="top" wrapText="1"/>
    </xf>
    <xf numFmtId="0" fontId="2" fillId="0" borderId="0" xfId="0" applyFont="1" applyFill="1" applyBorder="1" applyAlignment="1" applyProtection="1">
      <alignment horizontal="left" vertical="top" wrapText="1"/>
    </xf>
    <xf numFmtId="0" fontId="2" fillId="0" borderId="0" xfId="0" applyFont="1" applyFill="1" applyBorder="1" applyAlignment="1" applyProtection="1">
      <alignment horizontal="left" vertical="top" wrapText="1"/>
    </xf>
    <xf numFmtId="0" fontId="2" fillId="0" borderId="0" xfId="13" applyFont="1" applyFill="1" applyBorder="1" applyAlignment="1" applyProtection="1">
      <alignment horizontal="left" vertical="top" wrapText="1"/>
    </xf>
    <xf numFmtId="0" fontId="2" fillId="0" borderId="0" xfId="13" applyFont="1" applyFill="1" applyBorder="1" applyAlignment="1" applyProtection="1">
      <alignment vertical="top" wrapText="1"/>
    </xf>
    <xf numFmtId="0" fontId="2" fillId="0" borderId="0" xfId="13" applyFont="1" applyFill="1" applyBorder="1" applyAlignment="1" applyProtection="1">
      <alignment horizontal="left" vertical="top" wrapText="1"/>
    </xf>
    <xf numFmtId="0" fontId="13" fillId="0" borderId="0" xfId="0" applyFont="1" applyFill="1" applyAlignment="1" applyProtection="1">
      <alignment vertical="top" wrapText="1"/>
    </xf>
    <xf numFmtId="0" fontId="13" fillId="0" borderId="0" xfId="0" applyFont="1" applyFill="1" applyAlignment="1" applyProtection="1">
      <alignment horizontal="right" wrapText="1"/>
    </xf>
    <xf numFmtId="0" fontId="13" fillId="0" borderId="0" xfId="0" applyFont="1" applyFill="1" applyAlignment="1" applyProtection="1">
      <alignment horizontal="right" vertical="top" wrapText="1"/>
    </xf>
    <xf numFmtId="0" fontId="13" fillId="0" borderId="0" xfId="0" applyFont="1" applyFill="1" applyAlignment="1" applyProtection="1">
      <alignment horizontal="justify" vertical="top" wrapText="1"/>
    </xf>
    <xf numFmtId="0" fontId="12" fillId="0" borderId="10" xfId="13" applyFont="1" applyFill="1" applyBorder="1" applyAlignment="1" applyProtection="1">
      <alignment horizontal="center" vertical="top" wrapText="1"/>
    </xf>
    <xf numFmtId="0" fontId="12" fillId="0" borderId="10" xfId="13" applyFont="1" applyFill="1" applyBorder="1" applyAlignment="1" applyProtection="1">
      <alignment vertical="top" wrapText="1"/>
    </xf>
    <xf numFmtId="0" fontId="12" fillId="0" borderId="10" xfId="13" applyFont="1" applyFill="1" applyBorder="1" applyAlignment="1" applyProtection="1">
      <alignment horizontal="right" wrapText="1"/>
    </xf>
    <xf numFmtId="2" fontId="12" fillId="0" borderId="10" xfId="13" applyNumberFormat="1" applyFont="1" applyFill="1" applyBorder="1" applyAlignment="1" applyProtection="1">
      <alignment horizontal="right" vertical="top" wrapText="1"/>
    </xf>
    <xf numFmtId="0" fontId="2" fillId="0" borderId="0" xfId="13" applyFont="1" applyFill="1" applyBorder="1" applyAlignment="1" applyProtection="1">
      <alignment horizontal="right" wrapText="1"/>
    </xf>
    <xf numFmtId="2" fontId="2" fillId="0" borderId="0" xfId="13" applyNumberFormat="1" applyFont="1" applyFill="1" applyBorder="1" applyAlignment="1" applyProtection="1">
      <alignment horizontal="right" wrapText="1"/>
    </xf>
    <xf numFmtId="49" fontId="2" fillId="0" borderId="0" xfId="13" applyNumberFormat="1" applyFont="1" applyFill="1" applyBorder="1" applyAlignment="1" applyProtection="1">
      <alignment horizontal="left" vertical="top" wrapText="1"/>
    </xf>
    <xf numFmtId="0" fontId="15" fillId="0" borderId="0" xfId="13" applyFont="1" applyFill="1" applyBorder="1" applyAlignment="1" applyProtection="1">
      <alignment vertical="top" wrapText="1"/>
    </xf>
    <xf numFmtId="2" fontId="2" fillId="0" borderId="0" xfId="13" applyNumberFormat="1" applyFont="1" applyFill="1" applyBorder="1" applyAlignment="1" applyProtection="1">
      <alignment wrapText="1"/>
    </xf>
    <xf numFmtId="0" fontId="2" fillId="0" borderId="0" xfId="13" applyFont="1" applyFill="1" applyBorder="1" applyAlignment="1" applyProtection="1">
      <alignment vertical="top"/>
    </xf>
    <xf numFmtId="0" fontId="10" fillId="4" borderId="11" xfId="0" applyFont="1" applyFill="1" applyBorder="1" applyAlignment="1" applyProtection="1">
      <alignment vertical="top" wrapText="1"/>
    </xf>
    <xf numFmtId="0" fontId="10" fillId="4" borderId="11" xfId="0" applyFont="1" applyFill="1" applyBorder="1" applyAlignment="1" applyProtection="1">
      <alignment vertical="top" wrapText="1"/>
    </xf>
    <xf numFmtId="165" fontId="10" fillId="4" borderId="11" xfId="0" applyNumberFormat="1" applyFont="1" applyFill="1" applyBorder="1" applyAlignment="1" applyProtection="1">
      <alignment horizontal="right" vertical="top" wrapText="1"/>
    </xf>
    <xf numFmtId="0" fontId="10" fillId="0" borderId="0" xfId="0" applyFont="1" applyFill="1" applyBorder="1" applyAlignment="1" applyProtection="1"/>
    <xf numFmtId="0" fontId="2" fillId="0" borderId="11" xfId="0" applyFont="1" applyFill="1" applyBorder="1" applyProtection="1"/>
    <xf numFmtId="0" fontId="10" fillId="0" borderId="11" xfId="0" applyFont="1" applyFill="1" applyBorder="1" applyAlignment="1" applyProtection="1">
      <alignment vertical="top" wrapText="1"/>
    </xf>
    <xf numFmtId="0" fontId="2" fillId="0" borderId="11" xfId="0" applyFont="1" applyFill="1" applyBorder="1" applyAlignment="1" applyProtection="1">
      <alignment horizontal="right"/>
    </xf>
    <xf numFmtId="165" fontId="10" fillId="0" borderId="11" xfId="0" applyNumberFormat="1" applyFont="1" applyFill="1" applyBorder="1" applyAlignment="1" applyProtection="1">
      <alignment horizontal="right" vertical="top" wrapText="1"/>
    </xf>
    <xf numFmtId="0" fontId="10" fillId="0" borderId="0" xfId="0" applyFont="1" applyFill="1" applyBorder="1" applyAlignment="1" applyProtection="1">
      <alignment vertical="top" wrapText="1"/>
    </xf>
    <xf numFmtId="165" fontId="10" fillId="0" borderId="0" xfId="0" applyNumberFormat="1" applyFont="1" applyFill="1" applyBorder="1" applyAlignment="1" applyProtection="1">
      <alignment horizontal="right" vertical="top" wrapText="1"/>
    </xf>
    <xf numFmtId="0" fontId="2" fillId="0" borderId="0" xfId="0" applyFont="1" applyFill="1" applyBorder="1" applyAlignment="1" applyProtection="1">
      <alignment horizontal="right" wrapText="1"/>
    </xf>
    <xf numFmtId="0" fontId="2" fillId="0" borderId="0" xfId="0" applyFont="1" applyFill="1" applyBorder="1" applyAlignment="1" applyProtection="1">
      <alignment horizontal="right" vertical="top" wrapText="1"/>
    </xf>
    <xf numFmtId="165" fontId="2" fillId="0" borderId="0" xfId="0" applyNumberFormat="1" applyFont="1" applyFill="1" applyBorder="1" applyAlignment="1" applyProtection="1">
      <alignment horizontal="right" vertical="top" wrapText="1"/>
    </xf>
  </cellXfs>
  <cellStyles count="37">
    <cellStyle name="Comma 2" xfId="1" xr:uid="{00000000-0005-0000-0000-000000000000}"/>
    <cellStyle name="Comma 2 2" xfId="2" xr:uid="{00000000-0005-0000-0000-000001000000}"/>
    <cellStyle name="Comma 2 3" xfId="3" xr:uid="{00000000-0005-0000-0000-000002000000}"/>
    <cellStyle name="Currency 2" xfId="4" xr:uid="{00000000-0005-0000-0000-000003000000}"/>
    <cellStyle name="Excel Built-in Normal" xfId="36" xr:uid="{00000000-0005-0000-0000-000004000000}"/>
    <cellStyle name="Normal 10" xfId="5" xr:uid="{00000000-0005-0000-0000-000006000000}"/>
    <cellStyle name="Normal 10 107" xfId="6" xr:uid="{00000000-0005-0000-0000-000007000000}"/>
    <cellStyle name="Normal 10 2" xfId="7" xr:uid="{00000000-0005-0000-0000-000008000000}"/>
    <cellStyle name="Normal 11" xfId="8" xr:uid="{00000000-0005-0000-0000-000009000000}"/>
    <cellStyle name="Normal 12" xfId="9" xr:uid="{00000000-0005-0000-0000-00000A000000}"/>
    <cellStyle name="Normal 127 10" xfId="10" xr:uid="{00000000-0005-0000-0000-00000B000000}"/>
    <cellStyle name="Normal 13 10" xfId="11" xr:uid="{00000000-0005-0000-0000-00000C000000}"/>
    <cellStyle name="Normal 14 10" xfId="12" xr:uid="{00000000-0005-0000-0000-00000D000000}"/>
    <cellStyle name="Normal 2" xfId="13" xr:uid="{00000000-0005-0000-0000-00000E000000}"/>
    <cellStyle name="Normal 2 2" xfId="14" xr:uid="{00000000-0005-0000-0000-00000F000000}"/>
    <cellStyle name="Normal 2 2 2" xfId="15" xr:uid="{00000000-0005-0000-0000-000010000000}"/>
    <cellStyle name="Normal 2 2 3" xfId="16" xr:uid="{00000000-0005-0000-0000-000011000000}"/>
    <cellStyle name="Normal 2 2 4" xfId="17" xr:uid="{00000000-0005-0000-0000-000012000000}"/>
    <cellStyle name="Normal 2 3" xfId="18" xr:uid="{00000000-0005-0000-0000-000013000000}"/>
    <cellStyle name="Normal 2 4" xfId="19" xr:uid="{00000000-0005-0000-0000-000014000000}"/>
    <cellStyle name="Normal 2 5" xfId="20" xr:uid="{00000000-0005-0000-0000-000015000000}"/>
    <cellStyle name="Normal 2 5 2" xfId="21" xr:uid="{00000000-0005-0000-0000-000016000000}"/>
    <cellStyle name="Normal 2 6" xfId="22" xr:uid="{00000000-0005-0000-0000-000017000000}"/>
    <cellStyle name="Normal 230" xfId="23" xr:uid="{00000000-0005-0000-0000-000018000000}"/>
    <cellStyle name="Normal 3" xfId="24" xr:uid="{00000000-0005-0000-0000-000019000000}"/>
    <cellStyle name="Normal 3 10" xfId="25" xr:uid="{00000000-0005-0000-0000-00001A000000}"/>
    <cellStyle name="Normal 4" xfId="26" xr:uid="{00000000-0005-0000-0000-00001B000000}"/>
    <cellStyle name="Normal 5" xfId="27" xr:uid="{00000000-0005-0000-0000-00001C000000}"/>
    <cellStyle name="Normal 6" xfId="28" xr:uid="{00000000-0005-0000-0000-00001D000000}"/>
    <cellStyle name="Normal 7" xfId="29" xr:uid="{00000000-0005-0000-0000-00001E000000}"/>
    <cellStyle name="Normal 7 10" xfId="30" xr:uid="{00000000-0005-0000-0000-00001F000000}"/>
    <cellStyle name="Normal 8" xfId="31" xr:uid="{00000000-0005-0000-0000-000020000000}"/>
    <cellStyle name="Normal 9" xfId="32" xr:uid="{00000000-0005-0000-0000-000021000000}"/>
    <cellStyle name="Normal_TROŠKOVNIK - KAM - ŽUTO" xfId="33" xr:uid="{00000000-0005-0000-0000-000022000000}"/>
    <cellStyle name="Normalno" xfId="0" builtinId="0"/>
    <cellStyle name="Obično_List1_1" xfId="34" xr:uid="{00000000-0005-0000-0000-000023000000}"/>
    <cellStyle name="Style 1" xfId="35" xr:uid="{00000000-0005-0000-0000-000024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59999389629810485"/>
  </sheetPr>
  <dimension ref="A1:I82"/>
  <sheetViews>
    <sheetView tabSelected="1" topLeftCell="A13" zoomScale="115" zoomScaleNormal="115" zoomScaleSheetLayoutView="115" zoomScalePageLayoutView="85" workbookViewId="0">
      <selection activeCell="E18" sqref="E18"/>
    </sheetView>
  </sheetViews>
  <sheetFormatPr defaultColWidth="9.109375" defaultRowHeight="10.199999999999999"/>
  <cols>
    <col min="1" max="1" width="7" style="45" customWidth="1"/>
    <col min="2" max="2" width="37.6640625" style="54" customWidth="1"/>
    <col min="3" max="3" width="6.5546875" style="48" bestFit="1" customWidth="1"/>
    <col min="4" max="4" width="7.44140625" style="48" customWidth="1"/>
    <col min="5" max="5" width="11.6640625" style="45" customWidth="1"/>
    <col min="6" max="6" width="11.5546875" style="45" customWidth="1"/>
    <col min="7" max="7" width="10.6640625" style="45" customWidth="1"/>
    <col min="8" max="16384" width="9.109375" style="45"/>
  </cols>
  <sheetData>
    <row r="1" spans="1:7">
      <c r="A1" s="56"/>
      <c r="B1" s="57" t="s">
        <v>114</v>
      </c>
      <c r="C1" s="57"/>
      <c r="D1" s="57"/>
      <c r="E1" s="57"/>
      <c r="F1" s="57"/>
    </row>
    <row r="2" spans="1:7">
      <c r="A2" s="58"/>
      <c r="B2" s="59"/>
      <c r="C2" s="60"/>
      <c r="D2" s="60"/>
      <c r="E2" s="60"/>
      <c r="F2" s="60"/>
    </row>
    <row r="3" spans="1:7" ht="400.5" customHeight="1">
      <c r="A3" s="40"/>
      <c r="B3" s="61" t="s">
        <v>113</v>
      </c>
      <c r="C3" s="61"/>
      <c r="D3" s="61"/>
      <c r="E3" s="61"/>
      <c r="F3" s="61"/>
    </row>
    <row r="4" spans="1:7">
      <c r="A4" s="56"/>
      <c r="B4" s="57" t="s">
        <v>108</v>
      </c>
      <c r="C4" s="57"/>
      <c r="D4" s="57"/>
      <c r="E4" s="57"/>
      <c r="F4" s="57"/>
    </row>
    <row r="5" spans="1:7" ht="10.5" customHeight="1">
      <c r="A5" s="40"/>
      <c r="B5" s="50"/>
      <c r="C5" s="62"/>
      <c r="D5" s="62"/>
      <c r="E5" s="62"/>
      <c r="F5" s="62"/>
    </row>
    <row r="6" spans="1:7" ht="81" customHeight="1">
      <c r="A6" s="40"/>
      <c r="B6" s="61" t="s">
        <v>109</v>
      </c>
      <c r="C6" s="61"/>
      <c r="D6" s="61"/>
      <c r="E6" s="61"/>
      <c r="F6" s="61"/>
    </row>
    <row r="7" spans="1:7" s="40" customFormat="1">
      <c r="A7" s="58"/>
      <c r="B7" s="63"/>
      <c r="C7" s="63"/>
      <c r="D7" s="63"/>
      <c r="E7" s="63"/>
      <c r="F7" s="63"/>
      <c r="G7" s="39"/>
    </row>
    <row r="8" spans="1:7" ht="81" customHeight="1">
      <c r="A8" s="40"/>
      <c r="B8" s="61" t="s">
        <v>110</v>
      </c>
      <c r="C8" s="61"/>
      <c r="D8" s="61"/>
      <c r="E8" s="61"/>
      <c r="F8" s="61"/>
    </row>
    <row r="9" spans="1:7" s="40" customFormat="1">
      <c r="A9" s="58"/>
      <c r="B9" s="64"/>
      <c r="C9" s="65"/>
      <c r="D9" s="65"/>
      <c r="E9" s="65"/>
      <c r="F9" s="65"/>
      <c r="G9" s="39"/>
    </row>
    <row r="10" spans="1:7" ht="105.75" customHeight="1">
      <c r="A10" s="40"/>
      <c r="B10" s="61" t="s">
        <v>111</v>
      </c>
      <c r="C10" s="61"/>
      <c r="D10" s="61"/>
      <c r="E10" s="61"/>
      <c r="F10" s="61"/>
    </row>
    <row r="11" spans="1:7" ht="11.25" customHeight="1">
      <c r="A11" s="40"/>
      <c r="B11" s="50"/>
      <c r="C11" s="62"/>
      <c r="D11" s="62"/>
      <c r="E11" s="62"/>
      <c r="F11" s="62"/>
    </row>
    <row r="12" spans="1:7" ht="81" customHeight="1">
      <c r="A12" s="40"/>
      <c r="B12" s="61" t="s">
        <v>112</v>
      </c>
      <c r="C12" s="61"/>
      <c r="D12" s="61"/>
      <c r="E12" s="61"/>
      <c r="F12" s="61"/>
    </row>
    <row r="13" spans="1:7" ht="12.75" customHeight="1">
      <c r="A13" s="40"/>
      <c r="B13" s="50"/>
      <c r="C13" s="62"/>
      <c r="D13" s="62"/>
      <c r="E13" s="62"/>
      <c r="F13" s="62"/>
    </row>
    <row r="14" spans="1:7" s="38" customFormat="1">
      <c r="A14" s="56"/>
      <c r="B14" s="57" t="s">
        <v>116</v>
      </c>
      <c r="C14" s="57"/>
      <c r="D14" s="57"/>
      <c r="E14" s="57"/>
      <c r="F14" s="57"/>
      <c r="G14" s="37"/>
    </row>
    <row r="15" spans="1:7" s="40" customFormat="1" ht="11.25" customHeight="1">
      <c r="A15" s="58"/>
      <c r="B15" s="66"/>
      <c r="C15" s="67"/>
      <c r="D15" s="68"/>
      <c r="E15" s="69"/>
      <c r="F15" s="69"/>
      <c r="G15" s="39"/>
    </row>
    <row r="16" spans="1:7" s="42" customFormat="1" ht="9.75" customHeight="1">
      <c r="A16" s="70" t="s">
        <v>80</v>
      </c>
      <c r="B16" s="71" t="s">
        <v>81</v>
      </c>
      <c r="C16" s="72" t="s">
        <v>82</v>
      </c>
      <c r="D16" s="73" t="s">
        <v>83</v>
      </c>
      <c r="E16" s="70" t="s">
        <v>84</v>
      </c>
      <c r="F16" s="47" t="s">
        <v>85</v>
      </c>
      <c r="G16" s="41"/>
    </row>
    <row r="17" spans="1:9" s="40" customFormat="1">
      <c r="A17" s="65"/>
      <c r="B17" s="64"/>
      <c r="C17" s="74"/>
      <c r="D17" s="75"/>
      <c r="E17" s="64"/>
      <c r="F17" s="43"/>
      <c r="G17" s="39"/>
    </row>
    <row r="18" spans="1:9" s="40" customFormat="1" ht="91.8">
      <c r="A18" s="76" t="s">
        <v>6</v>
      </c>
      <c r="B18" s="77" t="s">
        <v>138</v>
      </c>
      <c r="C18" s="74" t="s">
        <v>1</v>
      </c>
      <c r="D18" s="75">
        <v>72</v>
      </c>
      <c r="E18" s="55">
        <v>0</v>
      </c>
      <c r="F18" s="43">
        <f>$D18*E18</f>
        <v>0</v>
      </c>
      <c r="G18" s="39"/>
    </row>
    <row r="19" spans="1:9" s="40" customFormat="1">
      <c r="A19" s="65"/>
      <c r="B19" s="64"/>
      <c r="C19" s="74"/>
      <c r="D19" s="75"/>
      <c r="E19" s="64"/>
      <c r="F19" s="43"/>
      <c r="G19" s="39"/>
    </row>
    <row r="20" spans="1:9" s="40" customFormat="1" ht="93.75" customHeight="1">
      <c r="A20" s="76" t="s">
        <v>7</v>
      </c>
      <c r="B20" s="64" t="s">
        <v>87</v>
      </c>
      <c r="C20" s="46"/>
      <c r="G20" s="39"/>
      <c r="I20" s="39"/>
    </row>
    <row r="21" spans="1:9" s="40" customFormat="1">
      <c r="A21" s="65"/>
      <c r="B21" s="64" t="s">
        <v>89</v>
      </c>
      <c r="C21" s="74" t="s">
        <v>1</v>
      </c>
      <c r="D21" s="75">
        <v>67</v>
      </c>
      <c r="E21" s="55">
        <v>0</v>
      </c>
      <c r="F21" s="43">
        <f>$D21*E21</f>
        <v>0</v>
      </c>
      <c r="G21" s="39"/>
    </row>
    <row r="22" spans="1:9" s="40" customFormat="1" ht="51">
      <c r="A22" s="65"/>
      <c r="B22" s="64" t="s">
        <v>88</v>
      </c>
      <c r="C22" s="74" t="s">
        <v>2</v>
      </c>
      <c r="D22" s="75">
        <v>4</v>
      </c>
      <c r="E22" s="55">
        <v>0</v>
      </c>
      <c r="F22" s="43">
        <f>$D22*E22</f>
        <v>0</v>
      </c>
      <c r="G22" s="39"/>
    </row>
    <row r="23" spans="1:9" s="40" customFormat="1">
      <c r="A23" s="65"/>
      <c r="B23" s="64"/>
      <c r="C23" s="74"/>
      <c r="D23" s="75"/>
      <c r="E23" s="78"/>
      <c r="F23" s="43"/>
      <c r="G23" s="39"/>
    </row>
    <row r="24" spans="1:9" s="40" customFormat="1" ht="51">
      <c r="A24" s="76" t="s">
        <v>8</v>
      </c>
      <c r="B24" s="64" t="s">
        <v>105</v>
      </c>
      <c r="C24" s="74" t="s">
        <v>1</v>
      </c>
      <c r="D24" s="75">
        <v>67</v>
      </c>
      <c r="E24" s="55">
        <v>0</v>
      </c>
      <c r="F24" s="43">
        <f>$D24*E24</f>
        <v>0</v>
      </c>
      <c r="G24" s="39"/>
    </row>
    <row r="25" spans="1:9" s="40" customFormat="1" ht="13.5" customHeight="1">
      <c r="A25" s="76"/>
      <c r="B25" s="64"/>
      <c r="C25" s="46"/>
      <c r="D25" s="46"/>
      <c r="E25" s="44"/>
      <c r="F25" s="44"/>
      <c r="G25" s="39"/>
    </row>
    <row r="26" spans="1:9" s="40" customFormat="1" ht="71.400000000000006">
      <c r="A26" s="76" t="s">
        <v>9</v>
      </c>
      <c r="B26" s="50" t="s">
        <v>90</v>
      </c>
      <c r="C26" s="74" t="s">
        <v>2</v>
      </c>
      <c r="D26" s="75">
        <v>7</v>
      </c>
      <c r="E26" s="55">
        <v>0</v>
      </c>
      <c r="F26" s="43">
        <f>$D26*E26</f>
        <v>0</v>
      </c>
      <c r="G26" s="39"/>
    </row>
    <row r="27" spans="1:9" s="40" customFormat="1">
      <c r="A27" s="76"/>
      <c r="B27" s="49"/>
      <c r="C27" s="74"/>
      <c r="D27" s="75"/>
      <c r="E27" s="78"/>
      <c r="F27" s="43"/>
      <c r="G27" s="39"/>
    </row>
    <row r="28" spans="1:9" s="40" customFormat="1" ht="71.400000000000006">
      <c r="A28" s="76" t="s">
        <v>10</v>
      </c>
      <c r="B28" s="50" t="s">
        <v>101</v>
      </c>
      <c r="C28" s="74" t="s">
        <v>1</v>
      </c>
      <c r="D28" s="75">
        <v>96</v>
      </c>
      <c r="E28" s="55">
        <v>0</v>
      </c>
      <c r="F28" s="43">
        <f>$D28*E28</f>
        <v>0</v>
      </c>
      <c r="G28" s="39"/>
    </row>
    <row r="29" spans="1:9" s="40" customFormat="1">
      <c r="A29" s="65"/>
      <c r="B29" s="64"/>
      <c r="C29" s="46"/>
      <c r="D29" s="46"/>
      <c r="E29" s="44"/>
      <c r="F29" s="44"/>
      <c r="G29" s="39"/>
    </row>
    <row r="30" spans="1:9" s="40" customFormat="1" ht="157.5" customHeight="1">
      <c r="A30" s="76" t="s">
        <v>11</v>
      </c>
      <c r="B30" s="64" t="s">
        <v>100</v>
      </c>
      <c r="C30" s="46"/>
      <c r="G30" s="39"/>
    </row>
    <row r="31" spans="1:9" s="40" customFormat="1">
      <c r="A31" s="76"/>
      <c r="B31" s="64" t="s">
        <v>91</v>
      </c>
      <c r="C31" s="74" t="s">
        <v>2</v>
      </c>
      <c r="D31" s="75">
        <v>16.7</v>
      </c>
      <c r="E31" s="55">
        <v>0</v>
      </c>
      <c r="F31" s="43">
        <f>$D31*E31</f>
        <v>0</v>
      </c>
      <c r="G31" s="39"/>
    </row>
    <row r="32" spans="1:9" s="40" customFormat="1" ht="30.6">
      <c r="A32" s="76"/>
      <c r="B32" s="64" t="s">
        <v>99</v>
      </c>
      <c r="C32" s="74" t="s">
        <v>2</v>
      </c>
      <c r="D32" s="75">
        <v>4</v>
      </c>
      <c r="E32" s="55">
        <v>0</v>
      </c>
      <c r="F32" s="43">
        <f>$D32*E32</f>
        <v>0</v>
      </c>
      <c r="G32" s="39"/>
    </row>
    <row r="33" spans="1:7" s="40" customFormat="1">
      <c r="A33" s="76"/>
      <c r="B33" s="64"/>
      <c r="C33" s="74"/>
      <c r="D33" s="75"/>
      <c r="E33" s="78"/>
      <c r="F33" s="43"/>
      <c r="G33" s="39"/>
    </row>
    <row r="34" spans="1:7" s="40" customFormat="1" ht="30.6">
      <c r="A34" s="76" t="s">
        <v>12</v>
      </c>
      <c r="B34" s="64" t="s">
        <v>102</v>
      </c>
      <c r="C34" s="74" t="s">
        <v>58</v>
      </c>
      <c r="D34" s="75">
        <v>23</v>
      </c>
      <c r="E34" s="55">
        <v>0</v>
      </c>
      <c r="F34" s="43">
        <f>$D34*E34</f>
        <v>0</v>
      </c>
      <c r="G34" s="39"/>
    </row>
    <row r="35" spans="1:7" s="40" customFormat="1">
      <c r="A35" s="76"/>
      <c r="B35" s="64"/>
      <c r="C35" s="74"/>
      <c r="D35" s="75"/>
      <c r="E35" s="78"/>
      <c r="F35" s="43"/>
      <c r="G35" s="39"/>
    </row>
    <row r="36" spans="1:7" s="40" customFormat="1" ht="200.25" customHeight="1">
      <c r="A36" s="76" t="s">
        <v>13</v>
      </c>
      <c r="B36" s="64" t="s">
        <v>106</v>
      </c>
      <c r="C36" s="74" t="s">
        <v>2</v>
      </c>
      <c r="D36" s="75">
        <v>37</v>
      </c>
      <c r="E36" s="55">
        <v>0</v>
      </c>
      <c r="F36" s="43">
        <f>$D36*E36</f>
        <v>0</v>
      </c>
      <c r="G36" s="39"/>
    </row>
    <row r="37" spans="1:7" s="40" customFormat="1">
      <c r="A37" s="65"/>
      <c r="B37" s="64"/>
      <c r="C37" s="74"/>
      <c r="D37" s="75"/>
      <c r="E37" s="78"/>
      <c r="F37" s="43"/>
      <c r="G37" s="39"/>
    </row>
    <row r="38" spans="1:7" s="40" customFormat="1" ht="30" customHeight="1">
      <c r="A38" s="65" t="s">
        <v>96</v>
      </c>
      <c r="B38" s="64" t="s">
        <v>94</v>
      </c>
      <c r="C38" s="46"/>
      <c r="G38" s="39"/>
    </row>
    <row r="39" spans="1:7" s="40" customFormat="1" ht="91.8">
      <c r="A39" s="65"/>
      <c r="B39" s="64" t="s">
        <v>93</v>
      </c>
      <c r="C39" s="74" t="s">
        <v>92</v>
      </c>
      <c r="D39" s="75">
        <v>20</v>
      </c>
      <c r="E39" s="55">
        <v>0</v>
      </c>
      <c r="F39" s="43">
        <f>$D39*E39</f>
        <v>0</v>
      </c>
      <c r="G39" s="39"/>
    </row>
    <row r="40" spans="1:7" s="40" customFormat="1">
      <c r="A40" s="65"/>
      <c r="B40" s="79" t="s">
        <v>127</v>
      </c>
      <c r="C40" s="74" t="s">
        <v>92</v>
      </c>
      <c r="D40" s="75">
        <v>20</v>
      </c>
      <c r="E40" s="55">
        <v>0</v>
      </c>
      <c r="F40" s="43">
        <f>$D40*E40</f>
        <v>0</v>
      </c>
      <c r="G40" s="39"/>
    </row>
    <row r="41" spans="1:7" s="40" customFormat="1" ht="71.400000000000006">
      <c r="A41" s="65"/>
      <c r="B41" s="64" t="s">
        <v>128</v>
      </c>
      <c r="C41" s="74" t="s">
        <v>92</v>
      </c>
      <c r="D41" s="75">
        <v>20</v>
      </c>
      <c r="E41" s="55">
        <v>0</v>
      </c>
      <c r="F41" s="43">
        <f>$D41*E41</f>
        <v>0</v>
      </c>
      <c r="G41" s="39"/>
    </row>
    <row r="42" spans="1:7" s="40" customFormat="1">
      <c r="A42" s="65"/>
      <c r="B42" s="79"/>
      <c r="C42" s="74"/>
      <c r="D42" s="75"/>
      <c r="E42" s="78"/>
      <c r="F42" s="43"/>
      <c r="G42" s="39"/>
    </row>
    <row r="43" spans="1:7" s="40" customFormat="1" ht="132.6">
      <c r="A43" s="65" t="s">
        <v>97</v>
      </c>
      <c r="B43" s="64" t="s">
        <v>137</v>
      </c>
      <c r="C43" s="46"/>
      <c r="G43" s="39"/>
    </row>
    <row r="44" spans="1:7" s="40" customFormat="1" ht="30.6">
      <c r="A44" s="65"/>
      <c r="B44" s="64" t="s">
        <v>131</v>
      </c>
      <c r="C44" s="46" t="s">
        <v>86</v>
      </c>
      <c r="D44" s="75">
        <v>120</v>
      </c>
      <c r="E44" s="55">
        <v>0</v>
      </c>
      <c r="F44" s="43">
        <f t="shared" ref="F44:F51" si="0">$D44*E44</f>
        <v>0</v>
      </c>
      <c r="G44" s="39"/>
    </row>
    <row r="45" spans="1:7" s="40" customFormat="1" ht="40.799999999999997">
      <c r="A45" s="65"/>
      <c r="B45" s="64" t="s">
        <v>130</v>
      </c>
      <c r="C45" s="46" t="s">
        <v>86</v>
      </c>
      <c r="D45" s="75">
        <v>61</v>
      </c>
      <c r="E45" s="55">
        <v>0</v>
      </c>
      <c r="F45" s="43">
        <f t="shared" si="0"/>
        <v>0</v>
      </c>
      <c r="G45" s="39"/>
    </row>
    <row r="46" spans="1:7" s="40" customFormat="1" ht="40.799999999999997">
      <c r="A46" s="65"/>
      <c r="B46" s="64" t="s">
        <v>129</v>
      </c>
      <c r="C46" s="46" t="s">
        <v>86</v>
      </c>
      <c r="D46" s="75">
        <v>70</v>
      </c>
      <c r="E46" s="55">
        <v>0</v>
      </c>
      <c r="F46" s="43">
        <f t="shared" si="0"/>
        <v>0</v>
      </c>
      <c r="G46" s="39"/>
    </row>
    <row r="47" spans="1:7" s="40" customFormat="1" ht="30.6">
      <c r="A47" s="65"/>
      <c r="B47" s="64" t="s">
        <v>133</v>
      </c>
      <c r="C47" s="46" t="s">
        <v>86</v>
      </c>
      <c r="D47" s="75">
        <v>35</v>
      </c>
      <c r="E47" s="55">
        <v>0</v>
      </c>
      <c r="F47" s="43">
        <f t="shared" si="0"/>
        <v>0</v>
      </c>
      <c r="G47" s="39"/>
    </row>
    <row r="48" spans="1:7" s="40" customFormat="1" ht="30.6">
      <c r="A48" s="65"/>
      <c r="B48" s="64" t="s">
        <v>134</v>
      </c>
      <c r="C48" s="46" t="s">
        <v>86</v>
      </c>
      <c r="D48" s="75">
        <v>12</v>
      </c>
      <c r="E48" s="55">
        <v>0</v>
      </c>
      <c r="F48" s="43">
        <f t="shared" si="0"/>
        <v>0</v>
      </c>
      <c r="G48" s="39"/>
    </row>
    <row r="49" spans="1:9" s="40" customFormat="1" ht="30.6">
      <c r="A49" s="65"/>
      <c r="B49" s="64" t="s">
        <v>135</v>
      </c>
      <c r="C49" s="46" t="s">
        <v>86</v>
      </c>
      <c r="D49" s="75">
        <v>17</v>
      </c>
      <c r="E49" s="55">
        <v>0</v>
      </c>
      <c r="F49" s="43">
        <f t="shared" si="0"/>
        <v>0</v>
      </c>
      <c r="G49" s="39"/>
      <c r="H49" s="51"/>
      <c r="I49" s="52">
        <f>SUM(D44:D50)</f>
        <v>340</v>
      </c>
    </row>
    <row r="50" spans="1:9" s="40" customFormat="1" ht="30.6">
      <c r="A50" s="65"/>
      <c r="B50" s="64" t="s">
        <v>136</v>
      </c>
      <c r="C50" s="46" t="s">
        <v>86</v>
      </c>
      <c r="D50" s="75">
        <v>25</v>
      </c>
      <c r="E50" s="55">
        <v>0</v>
      </c>
      <c r="F50" s="43">
        <f t="shared" si="0"/>
        <v>0</v>
      </c>
      <c r="G50" s="39"/>
    </row>
    <row r="51" spans="1:9" s="40" customFormat="1" ht="25.5" customHeight="1">
      <c r="A51" s="65"/>
      <c r="B51" s="64" t="s">
        <v>132</v>
      </c>
      <c r="C51" s="46" t="s">
        <v>86</v>
      </c>
      <c r="D51" s="75">
        <v>17</v>
      </c>
      <c r="E51" s="55">
        <v>0</v>
      </c>
      <c r="F51" s="43">
        <f t="shared" si="0"/>
        <v>0</v>
      </c>
      <c r="G51" s="39"/>
    </row>
    <row r="52" spans="1:9" s="40" customFormat="1" ht="25.5" customHeight="1">
      <c r="A52" s="65"/>
      <c r="B52" s="64"/>
      <c r="C52" s="46"/>
      <c r="D52" s="75"/>
      <c r="E52" s="78"/>
      <c r="F52" s="43"/>
      <c r="G52" s="39"/>
    </row>
    <row r="53" spans="1:9" s="40" customFormat="1" ht="20.399999999999999">
      <c r="A53" s="65" t="s">
        <v>98</v>
      </c>
      <c r="B53" s="64" t="s">
        <v>103</v>
      </c>
      <c r="C53" s="74" t="s">
        <v>2</v>
      </c>
      <c r="D53" s="75">
        <v>0.25</v>
      </c>
      <c r="E53" s="55">
        <v>0</v>
      </c>
      <c r="F53" s="43">
        <f>$D53*E53</f>
        <v>0</v>
      </c>
      <c r="G53" s="39"/>
    </row>
    <row r="54" spans="1:9" s="40" customFormat="1">
      <c r="A54" s="65"/>
      <c r="B54" s="64"/>
      <c r="C54" s="74"/>
      <c r="D54" s="75"/>
      <c r="E54" s="78"/>
      <c r="F54" s="43"/>
      <c r="G54" s="39"/>
    </row>
    <row r="55" spans="1:9" ht="10.8" thickBot="1">
      <c r="A55" s="80" t="s">
        <v>117</v>
      </c>
      <c r="B55" s="81" t="s">
        <v>95</v>
      </c>
      <c r="C55" s="81"/>
      <c r="D55" s="81"/>
      <c r="E55" s="81"/>
      <c r="F55" s="82">
        <f>SUM(F18:F53)</f>
        <v>0</v>
      </c>
    </row>
    <row r="56" spans="1:9">
      <c r="A56" s="40"/>
      <c r="B56" s="44"/>
      <c r="C56" s="46"/>
      <c r="D56" s="46"/>
      <c r="E56" s="40"/>
      <c r="F56" s="40"/>
    </row>
    <row r="57" spans="1:9">
      <c r="A57" s="40"/>
      <c r="B57" s="44"/>
      <c r="C57" s="46"/>
      <c r="D57" s="46"/>
      <c r="E57" s="40"/>
      <c r="F57" s="40"/>
    </row>
    <row r="58" spans="1:9">
      <c r="A58" s="40"/>
      <c r="B58" s="44"/>
      <c r="C58" s="46"/>
      <c r="D58" s="46"/>
      <c r="E58" s="40"/>
      <c r="F58" s="40"/>
    </row>
    <row r="59" spans="1:9" s="38" customFormat="1">
      <c r="A59" s="56"/>
      <c r="B59" s="57" t="s">
        <v>115</v>
      </c>
      <c r="C59" s="57"/>
      <c r="D59" s="57"/>
      <c r="E59" s="57"/>
      <c r="F59" s="57"/>
      <c r="G59" s="37"/>
    </row>
    <row r="60" spans="1:9" s="40" customFormat="1" ht="11.25" customHeight="1">
      <c r="A60" s="58"/>
      <c r="B60" s="66"/>
      <c r="C60" s="67"/>
      <c r="D60" s="68"/>
      <c r="E60" s="69"/>
      <c r="F60" s="69"/>
      <c r="G60" s="39"/>
    </row>
    <row r="61" spans="1:9" s="42" customFormat="1" ht="9.75" customHeight="1">
      <c r="A61" s="70" t="s">
        <v>80</v>
      </c>
      <c r="B61" s="71" t="s">
        <v>81</v>
      </c>
      <c r="C61" s="72" t="s">
        <v>82</v>
      </c>
      <c r="D61" s="73" t="s">
        <v>83</v>
      </c>
      <c r="E61" s="70" t="s">
        <v>84</v>
      </c>
      <c r="F61" s="47" t="s">
        <v>85</v>
      </c>
      <c r="G61" s="41"/>
    </row>
    <row r="62" spans="1:9" s="40" customFormat="1">
      <c r="A62" s="65"/>
      <c r="B62" s="64"/>
      <c r="C62" s="74"/>
      <c r="D62" s="75"/>
      <c r="E62" s="64"/>
      <c r="F62" s="43"/>
      <c r="G62" s="39"/>
    </row>
    <row r="63" spans="1:9" s="40" customFormat="1" ht="40.799999999999997">
      <c r="A63" s="76" t="s">
        <v>6</v>
      </c>
      <c r="B63" s="77" t="s">
        <v>125</v>
      </c>
      <c r="C63" s="74" t="s">
        <v>118</v>
      </c>
      <c r="D63" s="75">
        <v>1</v>
      </c>
      <c r="E63" s="55">
        <v>0</v>
      </c>
      <c r="F63" s="43">
        <f>$D63*E63</f>
        <v>0</v>
      </c>
      <c r="G63" s="39"/>
    </row>
    <row r="64" spans="1:9" s="40" customFormat="1">
      <c r="A64" s="65"/>
      <c r="B64" s="64"/>
      <c r="C64" s="74"/>
      <c r="D64" s="75"/>
      <c r="E64" s="64"/>
      <c r="F64" s="43"/>
      <c r="G64" s="39"/>
    </row>
    <row r="65" spans="1:7" s="40" customFormat="1" ht="30.6">
      <c r="A65" s="76" t="s">
        <v>7</v>
      </c>
      <c r="B65" s="64" t="s">
        <v>119</v>
      </c>
      <c r="C65" s="74" t="s">
        <v>118</v>
      </c>
      <c r="D65" s="75">
        <v>1</v>
      </c>
      <c r="E65" s="55">
        <v>0</v>
      </c>
      <c r="F65" s="43">
        <f>$D65*E65</f>
        <v>0</v>
      </c>
      <c r="G65" s="39"/>
    </row>
    <row r="66" spans="1:7" s="40" customFormat="1">
      <c r="A66" s="65"/>
      <c r="B66" s="64"/>
      <c r="C66" s="74"/>
      <c r="D66" s="75"/>
      <c r="E66" s="78"/>
      <c r="F66" s="43"/>
      <c r="G66" s="39"/>
    </row>
    <row r="67" spans="1:7" s="40" customFormat="1" ht="20.399999999999999">
      <c r="A67" s="76" t="s">
        <v>8</v>
      </c>
      <c r="B67" s="64" t="s">
        <v>120</v>
      </c>
      <c r="C67" s="74" t="s">
        <v>2</v>
      </c>
      <c r="D67" s="75">
        <v>150</v>
      </c>
      <c r="E67" s="55">
        <v>0</v>
      </c>
      <c r="F67" s="43">
        <f>$D67*E67</f>
        <v>0</v>
      </c>
      <c r="G67" s="39"/>
    </row>
    <row r="68" spans="1:7" s="40" customFormat="1" ht="13.5" customHeight="1">
      <c r="A68" s="76"/>
      <c r="B68" s="64"/>
      <c r="C68" s="46"/>
      <c r="D68" s="46"/>
      <c r="E68" s="44"/>
      <c r="F68" s="44"/>
      <c r="G68" s="39"/>
    </row>
    <row r="69" spans="1:7" s="40" customFormat="1" ht="20.399999999999999">
      <c r="A69" s="76" t="s">
        <v>9</v>
      </c>
      <c r="B69" s="50" t="s">
        <v>121</v>
      </c>
      <c r="C69" s="74" t="s">
        <v>122</v>
      </c>
      <c r="D69" s="75">
        <v>24</v>
      </c>
      <c r="E69" s="55">
        <v>0</v>
      </c>
      <c r="F69" s="43">
        <f>$D69*E69</f>
        <v>0</v>
      </c>
      <c r="G69" s="39"/>
    </row>
    <row r="70" spans="1:7">
      <c r="A70" s="40"/>
      <c r="B70" s="44"/>
      <c r="C70" s="46"/>
      <c r="D70" s="46"/>
      <c r="E70" s="40"/>
      <c r="F70" s="40"/>
    </row>
    <row r="71" spans="1:7" ht="10.8" thickBot="1">
      <c r="A71" s="80" t="s">
        <v>123</v>
      </c>
      <c r="B71" s="81" t="s">
        <v>95</v>
      </c>
      <c r="C71" s="81"/>
      <c r="D71" s="81"/>
      <c r="E71" s="81"/>
      <c r="F71" s="82">
        <f>SUM(F63:F69)</f>
        <v>0</v>
      </c>
    </row>
    <row r="72" spans="1:7">
      <c r="A72" s="40"/>
      <c r="B72" s="44"/>
      <c r="C72" s="46"/>
      <c r="D72" s="46"/>
      <c r="E72" s="40"/>
      <c r="F72" s="40"/>
    </row>
    <row r="73" spans="1:7">
      <c r="A73" s="40"/>
      <c r="B73" s="44"/>
      <c r="C73" s="46"/>
      <c r="D73" s="46"/>
      <c r="E73" s="40"/>
      <c r="F73" s="40"/>
    </row>
    <row r="74" spans="1:7">
      <c r="A74" s="40"/>
      <c r="B74" s="83" t="s">
        <v>124</v>
      </c>
      <c r="C74" s="46"/>
      <c r="D74" s="46"/>
      <c r="E74" s="40"/>
      <c r="F74" s="40"/>
    </row>
    <row r="75" spans="1:7">
      <c r="A75" s="40"/>
      <c r="B75" s="83"/>
      <c r="C75" s="46"/>
      <c r="D75" s="46"/>
      <c r="E75" s="40"/>
      <c r="F75" s="40"/>
    </row>
    <row r="76" spans="1:7">
      <c r="A76" s="40"/>
      <c r="B76" s="44" t="s">
        <v>116</v>
      </c>
      <c r="C76" s="46"/>
      <c r="D76" s="46"/>
      <c r="E76" s="40"/>
      <c r="F76" s="51">
        <f>F55</f>
        <v>0</v>
      </c>
    </row>
    <row r="77" spans="1:7">
      <c r="A77" s="40"/>
      <c r="B77" s="44" t="s">
        <v>115</v>
      </c>
      <c r="C77" s="46"/>
      <c r="D77" s="46"/>
      <c r="E77" s="40"/>
      <c r="F77" s="51">
        <f>F71</f>
        <v>0</v>
      </c>
    </row>
    <row r="78" spans="1:7" ht="10.8" thickBot="1">
      <c r="A78" s="84"/>
      <c r="B78" s="85" t="s">
        <v>126</v>
      </c>
      <c r="C78" s="86"/>
      <c r="D78" s="86"/>
      <c r="E78" s="84"/>
      <c r="F78" s="87">
        <f>SUM(F76:F77)</f>
        <v>0</v>
      </c>
    </row>
    <row r="79" spans="1:7">
      <c r="A79" s="40"/>
      <c r="B79" s="88"/>
      <c r="C79" s="46"/>
      <c r="D79" s="46"/>
      <c r="E79" s="40"/>
      <c r="F79" s="89"/>
    </row>
    <row r="80" spans="1:7">
      <c r="A80" s="40"/>
      <c r="B80" s="88"/>
      <c r="C80" s="46"/>
      <c r="D80" s="46"/>
      <c r="E80" s="40"/>
      <c r="F80" s="89"/>
    </row>
    <row r="81" spans="1:6" s="53" customFormat="1">
      <c r="A81" s="50"/>
      <c r="B81" s="50" t="s">
        <v>104</v>
      </c>
      <c r="C81" s="90"/>
      <c r="D81" s="91"/>
      <c r="E81" s="50"/>
      <c r="F81" s="92">
        <f>F78*0.25</f>
        <v>0</v>
      </c>
    </row>
    <row r="82" spans="1:6" ht="10.8" thickBot="1">
      <c r="A82" s="84"/>
      <c r="B82" s="85" t="s">
        <v>107</v>
      </c>
      <c r="C82" s="86"/>
      <c r="D82" s="86"/>
      <c r="E82" s="84"/>
      <c r="F82" s="87">
        <f>SUM(F78:F81)</f>
        <v>0</v>
      </c>
    </row>
  </sheetData>
  <sheetProtection algorithmName="SHA-512" hashValue="/ZQYAC8SohKW57G3JWyVgmNshGocheGpviibS/VoWUU8hrfx8UCmvdAMjdnBcOMydgolliuoM6aESV0BMAbPsQ==" saltValue="FN8H5I4rl8+0bK2a10Ob4g==" spinCount="100000" sheet="1" objects="1" scenarios="1" selectLockedCells="1"/>
  <mergeCells count="12">
    <mergeCell ref="B71:E71"/>
    <mergeCell ref="B59:F59"/>
    <mergeCell ref="B1:F1"/>
    <mergeCell ref="B3:F3"/>
    <mergeCell ref="B55:E55"/>
    <mergeCell ref="B14:F14"/>
    <mergeCell ref="B4:F4"/>
    <mergeCell ref="B12:F12"/>
    <mergeCell ref="B10:F10"/>
    <mergeCell ref="B8:F8"/>
    <mergeCell ref="B7:F7"/>
    <mergeCell ref="B6:F6"/>
  </mergeCells>
  <pageMargins left="0.70866141732283472" right="0.70866141732283472" top="0.9055118110236221" bottom="0.9055118110236221" header="0.19685039370078741" footer="0.19685039370078741"/>
  <pageSetup paperSize="9" orientation="portrait" useFirstPageNumber="1" horizontalDpi="4294967293" verticalDpi="300" r:id="rId1"/>
  <headerFooter>
    <oddHeader xml:space="preserve">&amp;C&amp;"Arial,Bold"&amp;12
</oddHeader>
    <oddFooter xml:space="preserve">&amp;C&amp;8&amp;K01+020
</oddFooter>
  </headerFooter>
  <rowBreaks count="1" manualBreakCount="1">
    <brk id="36" max="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3.2"/>
  <sheetData/>
  <pageMargins left="0.7" right="0.7" top="0.75" bottom="0.75" header="0.3" footer="0.3"/>
  <pageSetup paperSize="9" orientation="portrait" horizontalDpi="4294967294"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H101"/>
  <sheetViews>
    <sheetView topLeftCell="A34" workbookViewId="0">
      <selection activeCell="B40" sqref="B40"/>
    </sheetView>
  </sheetViews>
  <sheetFormatPr defaultColWidth="9.109375" defaultRowHeight="11.4"/>
  <cols>
    <col min="1" max="1" width="9.109375" style="20"/>
    <col min="2" max="2" width="46.44140625" style="20" customWidth="1"/>
    <col min="3" max="16384" width="9.109375" style="20"/>
  </cols>
  <sheetData>
    <row r="1" spans="1:8" s="1" customFormat="1" ht="12">
      <c r="A1" s="8" t="s">
        <v>50</v>
      </c>
      <c r="B1" s="9" t="s">
        <v>43</v>
      </c>
      <c r="C1" s="10"/>
      <c r="D1" s="21"/>
      <c r="E1" s="11"/>
      <c r="F1" s="12"/>
      <c r="G1" s="13"/>
      <c r="H1" s="18"/>
    </row>
    <row r="2" spans="1:8" s="1" customFormat="1" ht="12">
      <c r="A2" s="2"/>
      <c r="B2" s="3"/>
      <c r="C2" s="4"/>
      <c r="D2" s="17"/>
      <c r="E2" s="5"/>
      <c r="F2" s="6"/>
      <c r="G2" s="7"/>
      <c r="H2" s="18"/>
    </row>
    <row r="3" spans="1:8" s="1" customFormat="1" ht="12">
      <c r="A3" s="2"/>
      <c r="B3" s="15" t="s">
        <v>44</v>
      </c>
      <c r="C3" s="4"/>
      <c r="D3" s="17"/>
      <c r="E3" s="5"/>
      <c r="F3" s="6"/>
      <c r="G3" s="7"/>
      <c r="H3" s="18"/>
    </row>
    <row r="4" spans="1:8" s="1" customFormat="1" ht="22.8">
      <c r="A4" s="2"/>
      <c r="B4" s="22" t="s">
        <v>23</v>
      </c>
      <c r="C4" s="4"/>
      <c r="D4" s="17"/>
      <c r="E4" s="5"/>
      <c r="F4" s="6"/>
      <c r="G4" s="7"/>
      <c r="H4" s="18"/>
    </row>
    <row r="5" spans="1:8" s="1" customFormat="1" ht="45.6">
      <c r="A5" s="2"/>
      <c r="B5" s="22" t="s">
        <v>4</v>
      </c>
      <c r="C5" s="4"/>
      <c r="D5" s="17"/>
      <c r="E5" s="5"/>
      <c r="F5" s="6"/>
      <c r="G5" s="7"/>
      <c r="H5" s="18"/>
    </row>
    <row r="6" spans="1:8" s="1" customFormat="1" ht="22.8">
      <c r="A6" s="2"/>
      <c r="B6" s="22" t="s">
        <v>24</v>
      </c>
      <c r="C6" s="4"/>
      <c r="D6" s="17"/>
      <c r="E6" s="5"/>
      <c r="F6" s="6"/>
      <c r="G6" s="7"/>
      <c r="H6" s="18"/>
    </row>
    <row r="7" spans="1:8" s="1" customFormat="1" ht="12">
      <c r="A7" s="2"/>
      <c r="B7" s="22" t="s">
        <v>25</v>
      </c>
      <c r="C7" s="4"/>
      <c r="D7" s="17"/>
      <c r="E7" s="5"/>
      <c r="F7" s="6"/>
      <c r="G7" s="7"/>
      <c r="H7" s="18"/>
    </row>
    <row r="8" spans="1:8" s="1" customFormat="1" ht="22.8">
      <c r="A8" s="2"/>
      <c r="B8" s="22" t="s">
        <v>26</v>
      </c>
      <c r="C8" s="4"/>
      <c r="D8" s="17"/>
      <c r="E8" s="5"/>
      <c r="F8" s="6"/>
      <c r="G8" s="7"/>
      <c r="H8" s="18"/>
    </row>
    <row r="9" spans="1:8" s="1" customFormat="1" ht="22.8">
      <c r="A9" s="2"/>
      <c r="B9" s="22" t="s">
        <v>27</v>
      </c>
      <c r="C9" s="4"/>
      <c r="D9" s="17"/>
      <c r="E9" s="5"/>
      <c r="F9" s="6"/>
      <c r="G9" s="7"/>
      <c r="H9" s="18"/>
    </row>
    <row r="10" spans="1:8" s="1" customFormat="1" ht="12">
      <c r="A10" s="2"/>
      <c r="B10" s="15" t="s">
        <v>21</v>
      </c>
      <c r="C10" s="4"/>
      <c r="D10" s="17"/>
      <c r="E10" s="5"/>
      <c r="F10" s="6"/>
      <c r="G10" s="7"/>
      <c r="H10" s="18"/>
    </row>
    <row r="11" spans="1:8" s="1" customFormat="1" ht="22.8">
      <c r="A11" s="2"/>
      <c r="B11" s="22" t="s">
        <v>28</v>
      </c>
      <c r="C11" s="4"/>
      <c r="D11" s="17"/>
      <c r="E11" s="5"/>
      <c r="F11" s="6"/>
      <c r="G11" s="7"/>
      <c r="H11" s="18"/>
    </row>
    <row r="12" spans="1:8" s="1" customFormat="1" ht="22.8">
      <c r="A12" s="2"/>
      <c r="B12" s="22" t="s">
        <v>29</v>
      </c>
      <c r="C12" s="4"/>
      <c r="D12" s="17"/>
      <c r="E12" s="5"/>
      <c r="F12" s="6"/>
      <c r="G12" s="7"/>
      <c r="H12" s="18"/>
    </row>
    <row r="13" spans="1:8" s="1" customFormat="1" ht="22.8">
      <c r="A13" s="2"/>
      <c r="B13" s="22" t="s">
        <v>30</v>
      </c>
      <c r="C13" s="4"/>
      <c r="D13" s="17"/>
      <c r="E13" s="5"/>
      <c r="F13" s="6"/>
      <c r="G13" s="7"/>
      <c r="H13" s="18"/>
    </row>
    <row r="14" spans="1:8" s="1" customFormat="1" ht="34.200000000000003">
      <c r="A14" s="2"/>
      <c r="B14" s="22" t="s">
        <v>31</v>
      </c>
      <c r="C14" s="4"/>
      <c r="D14" s="17"/>
      <c r="E14" s="5"/>
      <c r="F14" s="6"/>
      <c r="G14" s="7"/>
      <c r="H14" s="18"/>
    </row>
    <row r="15" spans="1:8" s="1" customFormat="1" ht="22.8">
      <c r="A15" s="2"/>
      <c r="B15" s="23" t="s">
        <v>33</v>
      </c>
      <c r="C15" s="4"/>
      <c r="D15" s="17"/>
      <c r="E15" s="5"/>
      <c r="F15" s="6"/>
      <c r="G15" s="7"/>
      <c r="H15" s="18"/>
    </row>
    <row r="16" spans="1:8" s="1" customFormat="1" ht="159.6">
      <c r="A16" s="2"/>
      <c r="B16" s="3" t="s">
        <v>52</v>
      </c>
      <c r="C16" s="4"/>
      <c r="D16" s="17"/>
      <c r="E16" s="5"/>
      <c r="F16" s="6"/>
      <c r="G16" s="7"/>
      <c r="H16" s="18"/>
    </row>
    <row r="17" spans="1:8" s="1" customFormat="1" ht="91.2">
      <c r="A17" s="2"/>
      <c r="B17" s="3" t="s">
        <v>51</v>
      </c>
      <c r="C17" s="4"/>
      <c r="D17" s="17"/>
      <c r="E17" s="5"/>
      <c r="F17" s="6"/>
      <c r="G17" s="7"/>
      <c r="H17" s="18"/>
    </row>
    <row r="18" spans="1:8" s="1" customFormat="1" ht="12">
      <c r="A18" s="2"/>
      <c r="B18" s="24" t="s">
        <v>34</v>
      </c>
      <c r="C18" s="4"/>
      <c r="D18" s="17"/>
      <c r="E18" s="5"/>
      <c r="F18" s="6"/>
      <c r="G18" s="7"/>
      <c r="H18" s="18"/>
    </row>
    <row r="19" spans="1:8" s="1" customFormat="1" ht="34.200000000000003">
      <c r="A19" s="2"/>
      <c r="B19" s="3" t="s">
        <v>35</v>
      </c>
      <c r="C19" s="4"/>
      <c r="D19" s="17"/>
      <c r="E19" s="5"/>
      <c r="F19" s="6"/>
      <c r="G19" s="7"/>
      <c r="H19" s="18"/>
    </row>
    <row r="20" spans="1:8" s="1" customFormat="1" ht="22.8">
      <c r="A20" s="2"/>
      <c r="B20" s="3" t="s">
        <v>37</v>
      </c>
      <c r="C20" s="4"/>
      <c r="D20" s="17"/>
      <c r="E20" s="5"/>
      <c r="F20" s="6"/>
      <c r="G20" s="7"/>
      <c r="H20" s="18"/>
    </row>
    <row r="21" spans="1:8" s="1" customFormat="1" ht="22.8">
      <c r="A21" s="2"/>
      <c r="B21" s="14" t="s">
        <v>38</v>
      </c>
      <c r="C21" s="4"/>
      <c r="D21" s="17"/>
      <c r="E21" s="5"/>
      <c r="F21" s="6"/>
      <c r="G21" s="7"/>
      <c r="H21" s="18"/>
    </row>
    <row r="22" spans="1:8" s="1" customFormat="1" ht="22.8">
      <c r="A22" s="2"/>
      <c r="B22" s="14" t="s">
        <v>39</v>
      </c>
      <c r="C22" s="4"/>
      <c r="D22" s="17"/>
      <c r="E22" s="5"/>
      <c r="F22" s="6"/>
      <c r="G22" s="7"/>
      <c r="H22" s="18"/>
    </row>
    <row r="23" spans="1:8" s="1" customFormat="1" ht="22.8">
      <c r="A23" s="2"/>
      <c r="B23" s="14" t="s">
        <v>40</v>
      </c>
      <c r="C23" s="4"/>
      <c r="D23" s="17"/>
      <c r="E23" s="5"/>
      <c r="F23" s="6"/>
      <c r="G23" s="7"/>
      <c r="H23" s="18"/>
    </row>
    <row r="24" spans="1:8" s="1" customFormat="1" ht="34.200000000000003">
      <c r="A24" s="2"/>
      <c r="B24" s="3" t="s">
        <v>36</v>
      </c>
      <c r="C24" s="4"/>
      <c r="D24" s="17"/>
      <c r="E24" s="5"/>
      <c r="F24" s="6"/>
      <c r="G24" s="7"/>
      <c r="H24" s="18"/>
    </row>
    <row r="25" spans="1:8" s="1" customFormat="1" ht="45.6">
      <c r="A25" s="2"/>
      <c r="B25" s="22" t="s">
        <v>32</v>
      </c>
      <c r="C25" s="4"/>
      <c r="D25" s="17"/>
      <c r="E25" s="5"/>
      <c r="F25" s="6"/>
      <c r="G25" s="7"/>
      <c r="H25" s="18"/>
    </row>
    <row r="26" spans="1:8" s="1" customFormat="1" ht="22.8">
      <c r="A26" s="2"/>
      <c r="B26" s="14" t="s">
        <v>41</v>
      </c>
      <c r="C26" s="4"/>
      <c r="D26" s="17"/>
      <c r="E26" s="5"/>
      <c r="F26" s="6"/>
      <c r="G26" s="7"/>
      <c r="H26" s="18"/>
    </row>
    <row r="27" spans="1:8" s="1" customFormat="1" ht="103.2">
      <c r="A27" s="2"/>
      <c r="B27" s="3" t="s">
        <v>78</v>
      </c>
      <c r="C27" s="4"/>
      <c r="D27" s="17"/>
      <c r="E27" s="5"/>
      <c r="F27" s="6"/>
      <c r="G27" s="7"/>
      <c r="H27" s="18"/>
    </row>
    <row r="28" spans="1:8" s="1" customFormat="1" ht="22.8">
      <c r="A28" s="2"/>
      <c r="B28" s="3" t="s">
        <v>0</v>
      </c>
      <c r="C28" s="4"/>
      <c r="D28" s="17"/>
      <c r="E28" s="5"/>
      <c r="F28" s="6"/>
      <c r="G28" s="7"/>
      <c r="H28" s="18"/>
    </row>
    <row r="29" spans="1:8" s="1" customFormat="1" ht="12">
      <c r="A29" s="2"/>
      <c r="B29" s="3"/>
      <c r="C29" s="4"/>
      <c r="D29" s="17"/>
      <c r="E29" s="5"/>
      <c r="F29" s="6"/>
      <c r="G29" s="7"/>
      <c r="H29" s="18"/>
    </row>
    <row r="30" spans="1:8" s="1" customFormat="1" ht="12">
      <c r="A30" s="2"/>
      <c r="B30" s="15" t="s">
        <v>42</v>
      </c>
      <c r="C30" s="4"/>
      <c r="D30" s="17"/>
      <c r="E30" s="5"/>
      <c r="F30" s="6"/>
      <c r="G30" s="7"/>
      <c r="H30" s="18"/>
    </row>
    <row r="31" spans="1:8" s="1" customFormat="1" ht="102.6">
      <c r="A31" s="2"/>
      <c r="B31" s="3" t="s">
        <v>45</v>
      </c>
      <c r="C31" s="4"/>
      <c r="D31" s="17"/>
      <c r="E31" s="5"/>
      <c r="F31" s="6"/>
      <c r="G31" s="7"/>
      <c r="H31" s="18"/>
    </row>
    <row r="32" spans="1:8" s="1" customFormat="1" ht="79.8">
      <c r="A32" s="2"/>
      <c r="B32" s="3" t="s">
        <v>14</v>
      </c>
      <c r="C32" s="4"/>
      <c r="D32" s="17"/>
      <c r="E32" s="5"/>
      <c r="F32" s="6"/>
      <c r="G32" s="7"/>
      <c r="H32" s="18"/>
    </row>
    <row r="33" spans="1:8" s="1" customFormat="1" ht="79.8">
      <c r="A33" s="2"/>
      <c r="B33" s="3" t="s">
        <v>15</v>
      </c>
      <c r="C33" s="4"/>
      <c r="D33" s="17"/>
      <c r="E33" s="5"/>
      <c r="F33" s="6"/>
      <c r="G33" s="7"/>
      <c r="H33" s="18"/>
    </row>
    <row r="34" spans="1:8" s="1" customFormat="1" ht="34.200000000000003">
      <c r="A34" s="2"/>
      <c r="B34" s="3" t="s">
        <v>16</v>
      </c>
      <c r="C34" s="4"/>
      <c r="D34" s="17"/>
      <c r="E34" s="5"/>
      <c r="F34" s="6"/>
      <c r="G34" s="7"/>
      <c r="H34" s="18"/>
    </row>
    <row r="35" spans="1:8" s="1" customFormat="1" ht="91.2">
      <c r="A35" s="2"/>
      <c r="B35" s="3" t="s">
        <v>46</v>
      </c>
      <c r="C35" s="4"/>
      <c r="D35" s="17"/>
      <c r="E35" s="5"/>
      <c r="F35" s="6"/>
      <c r="G35" s="7"/>
      <c r="H35" s="18"/>
    </row>
    <row r="36" spans="1:8" s="1" customFormat="1" ht="57">
      <c r="A36" s="2"/>
      <c r="B36" s="3" t="s">
        <v>17</v>
      </c>
      <c r="C36" s="4"/>
      <c r="D36" s="17"/>
      <c r="E36" s="5"/>
      <c r="F36" s="6"/>
      <c r="G36" s="7"/>
      <c r="H36" s="18"/>
    </row>
    <row r="37" spans="1:8" s="1" customFormat="1" ht="68.400000000000006">
      <c r="A37" s="2"/>
      <c r="B37" s="3" t="s">
        <v>18</v>
      </c>
      <c r="C37" s="4"/>
      <c r="D37" s="17"/>
      <c r="E37" s="5"/>
      <c r="F37" s="6"/>
      <c r="G37" s="7"/>
      <c r="H37" s="18"/>
    </row>
    <row r="38" spans="1:8" s="1" customFormat="1" ht="136.80000000000001">
      <c r="A38" s="2"/>
      <c r="B38" s="3" t="s">
        <v>47</v>
      </c>
      <c r="C38" s="4"/>
      <c r="D38" s="17"/>
      <c r="E38" s="5"/>
      <c r="F38" s="6"/>
      <c r="G38" s="7"/>
      <c r="H38" s="18"/>
    </row>
    <row r="39" spans="1:8" s="1" customFormat="1" ht="34.200000000000003">
      <c r="A39" s="2"/>
      <c r="B39" s="3" t="s">
        <v>19</v>
      </c>
      <c r="C39" s="4"/>
      <c r="D39" s="17"/>
      <c r="E39" s="5"/>
      <c r="F39" s="6"/>
      <c r="G39" s="7"/>
      <c r="H39" s="18"/>
    </row>
    <row r="40" spans="1:8" s="1" customFormat="1" ht="12">
      <c r="A40" s="2"/>
      <c r="B40" s="3"/>
      <c r="C40" s="4"/>
      <c r="D40" s="17"/>
      <c r="E40" s="5"/>
      <c r="F40" s="6"/>
      <c r="G40" s="7"/>
      <c r="H40" s="18"/>
    </row>
    <row r="41" spans="1:8" s="1" customFormat="1" ht="12">
      <c r="A41" s="15" t="s">
        <v>5</v>
      </c>
      <c r="B41" s="15" t="s">
        <v>20</v>
      </c>
      <c r="C41" s="4"/>
      <c r="D41" s="17"/>
      <c r="E41" s="5"/>
      <c r="F41" s="6"/>
      <c r="G41" s="7"/>
      <c r="H41" s="18"/>
    </row>
    <row r="42" spans="1:8" s="1" customFormat="1" ht="12">
      <c r="A42" s="25"/>
      <c r="B42" s="3"/>
      <c r="C42" s="4"/>
      <c r="D42" s="17"/>
      <c r="E42" s="5"/>
      <c r="F42" s="6"/>
      <c r="G42" s="7"/>
      <c r="H42" s="18"/>
    </row>
    <row r="43" spans="1:8" s="1" customFormat="1" ht="22.8">
      <c r="A43" s="25" t="s">
        <v>6</v>
      </c>
      <c r="B43" s="16" t="s">
        <v>67</v>
      </c>
      <c r="C43" s="4"/>
      <c r="D43" s="17"/>
      <c r="E43" s="19"/>
      <c r="F43" s="6"/>
      <c r="G43" s="7"/>
      <c r="H43" s="18"/>
    </row>
    <row r="44" spans="1:8" s="1" customFormat="1" ht="34.200000000000003">
      <c r="A44" s="26"/>
      <c r="B44" s="23" t="s">
        <v>57</v>
      </c>
      <c r="C44" s="4"/>
      <c r="D44" s="17"/>
      <c r="E44" s="19"/>
      <c r="F44" s="6"/>
      <c r="G44" s="7"/>
      <c r="H44" s="18"/>
    </row>
    <row r="45" spans="1:8" s="1" customFormat="1" ht="125.4">
      <c r="A45" s="26"/>
      <c r="B45" s="23" t="s">
        <v>66</v>
      </c>
      <c r="C45" s="4"/>
      <c r="D45" s="17"/>
      <c r="E45" s="19"/>
      <c r="F45" s="6"/>
      <c r="G45" s="7"/>
      <c r="H45" s="18"/>
    </row>
    <row r="46" spans="1:8" s="1" customFormat="1" ht="12">
      <c r="A46" s="26"/>
      <c r="B46" s="23" t="s">
        <v>48</v>
      </c>
      <c r="C46" s="4"/>
      <c r="D46" s="17"/>
      <c r="E46" s="19"/>
      <c r="F46" s="6"/>
      <c r="G46" s="7"/>
      <c r="H46" s="18"/>
    </row>
    <row r="47" spans="1:8" s="1" customFormat="1" ht="45.6">
      <c r="A47" s="26"/>
      <c r="B47" s="23" t="s">
        <v>65</v>
      </c>
      <c r="C47" s="4"/>
      <c r="D47" s="17"/>
      <c r="E47" s="19"/>
      <c r="F47" s="6"/>
      <c r="G47" s="7"/>
      <c r="H47" s="18"/>
    </row>
    <row r="48" spans="1:8" s="1" customFormat="1" ht="12">
      <c r="A48" s="26"/>
      <c r="B48" s="23" t="s">
        <v>54</v>
      </c>
      <c r="G48" s="7"/>
      <c r="H48" s="18"/>
    </row>
    <row r="49" spans="1:8" s="1" customFormat="1" ht="12">
      <c r="A49" s="26"/>
      <c r="B49" s="3"/>
      <c r="C49" s="4" t="s">
        <v>1</v>
      </c>
      <c r="D49" s="17">
        <v>76</v>
      </c>
      <c r="E49" s="19"/>
      <c r="F49" s="6">
        <f>$D49*E49</f>
        <v>0</v>
      </c>
      <c r="G49" s="7"/>
      <c r="H49" s="18"/>
    </row>
    <row r="50" spans="1:8" s="1" customFormat="1" ht="12">
      <c r="A50" s="25"/>
      <c r="B50" s="27"/>
      <c r="C50" s="4"/>
      <c r="D50" s="17"/>
      <c r="E50" s="17"/>
      <c r="F50" s="6"/>
      <c r="G50" s="7"/>
      <c r="H50" s="18"/>
    </row>
    <row r="51" spans="1:8" s="1" customFormat="1" ht="12">
      <c r="A51" s="28"/>
      <c r="B51" s="27"/>
      <c r="C51" s="4"/>
      <c r="D51" s="17"/>
      <c r="E51" s="17"/>
      <c r="F51" s="6"/>
      <c r="G51" s="7"/>
      <c r="H51" s="18"/>
    </row>
    <row r="52" spans="1:8" s="1" customFormat="1" ht="22.8">
      <c r="A52" s="25" t="s">
        <v>7</v>
      </c>
      <c r="B52" s="16" t="s">
        <v>59</v>
      </c>
      <c r="C52" s="4"/>
      <c r="D52" s="17"/>
      <c r="E52" s="19"/>
      <c r="F52" s="6"/>
      <c r="G52" s="7"/>
      <c r="H52" s="18"/>
    </row>
    <row r="53" spans="1:8" s="1" customFormat="1" ht="68.400000000000006">
      <c r="A53" s="26"/>
      <c r="B53" s="23" t="s">
        <v>68</v>
      </c>
      <c r="C53" s="4"/>
      <c r="D53" s="17"/>
      <c r="E53" s="19"/>
      <c r="F53" s="6"/>
      <c r="G53" s="7"/>
      <c r="H53" s="18"/>
    </row>
    <row r="54" spans="1:8" s="1" customFormat="1" ht="12">
      <c r="A54" s="26"/>
      <c r="B54" s="23" t="s">
        <v>48</v>
      </c>
      <c r="C54" s="4"/>
      <c r="D54" s="17"/>
      <c r="E54" s="19"/>
      <c r="F54" s="6"/>
      <c r="G54" s="7"/>
      <c r="H54" s="18"/>
    </row>
    <row r="55" spans="1:8" s="1" customFormat="1" ht="45.6">
      <c r="A55" s="26"/>
      <c r="B55" s="23" t="s">
        <v>49</v>
      </c>
      <c r="C55" s="4"/>
      <c r="D55" s="17"/>
      <c r="E55" s="19"/>
      <c r="F55" s="6"/>
      <c r="G55" s="7"/>
      <c r="H55" s="18"/>
    </row>
    <row r="56" spans="1:8" s="1" customFormat="1" ht="12">
      <c r="A56" s="26"/>
      <c r="B56" s="23" t="s">
        <v>54</v>
      </c>
      <c r="G56" s="7"/>
      <c r="H56" s="18"/>
    </row>
    <row r="57" spans="1:8" s="1" customFormat="1" ht="12">
      <c r="A57" s="26"/>
      <c r="B57" s="3"/>
      <c r="C57" s="4" t="s">
        <v>1</v>
      </c>
      <c r="D57" s="17">
        <v>8</v>
      </c>
      <c r="E57" s="19"/>
      <c r="F57" s="6">
        <f>$D57*E57</f>
        <v>0</v>
      </c>
      <c r="G57" s="7"/>
      <c r="H57" s="18"/>
    </row>
    <row r="58" spans="1:8" s="1" customFormat="1" ht="12">
      <c r="A58" s="29"/>
      <c r="B58" s="3"/>
      <c r="C58" s="4"/>
      <c r="D58" s="17"/>
      <c r="E58" s="17"/>
      <c r="F58" s="6"/>
      <c r="G58" s="7"/>
      <c r="H58" s="18"/>
    </row>
    <row r="59" spans="1:8" s="1" customFormat="1" ht="12">
      <c r="A59" s="25" t="s">
        <v>8</v>
      </c>
      <c r="B59" s="16" t="s">
        <v>75</v>
      </c>
      <c r="C59" s="4"/>
      <c r="D59" s="17"/>
      <c r="E59" s="19"/>
      <c r="F59" s="6"/>
      <c r="G59" s="7"/>
      <c r="H59" s="18"/>
    </row>
    <row r="60" spans="1:8" s="1" customFormat="1" ht="79.8">
      <c r="A60" s="26"/>
      <c r="B60" s="23" t="s">
        <v>69</v>
      </c>
      <c r="C60" s="4"/>
      <c r="D60" s="17"/>
      <c r="E60" s="19"/>
      <c r="F60" s="6"/>
      <c r="G60" s="7"/>
      <c r="H60" s="18"/>
    </row>
    <row r="61" spans="1:8" s="1" customFormat="1" ht="12">
      <c r="A61" s="26"/>
      <c r="B61" s="23" t="s">
        <v>48</v>
      </c>
      <c r="C61" s="4"/>
      <c r="D61" s="17"/>
      <c r="E61" s="19"/>
      <c r="F61" s="6"/>
      <c r="G61" s="7"/>
      <c r="H61" s="18"/>
    </row>
    <row r="62" spans="1:8" s="1" customFormat="1" ht="45.6">
      <c r="A62" s="26"/>
      <c r="B62" s="23" t="s">
        <v>49</v>
      </c>
      <c r="C62" s="4"/>
      <c r="D62" s="17"/>
      <c r="E62" s="19"/>
      <c r="F62" s="6"/>
      <c r="G62" s="7"/>
      <c r="H62" s="18"/>
    </row>
    <row r="63" spans="1:8" s="1" customFormat="1" ht="12">
      <c r="A63" s="26"/>
      <c r="B63" s="23" t="s">
        <v>54</v>
      </c>
      <c r="G63" s="7"/>
      <c r="H63" s="18"/>
    </row>
    <row r="64" spans="1:8" s="1" customFormat="1" ht="68.400000000000006">
      <c r="A64" s="26"/>
      <c r="B64" s="23" t="s">
        <v>73</v>
      </c>
      <c r="G64" s="7"/>
      <c r="H64" s="18"/>
    </row>
    <row r="65" spans="1:8" s="1" customFormat="1" ht="12">
      <c r="A65" s="26"/>
      <c r="B65" s="3"/>
      <c r="C65" s="4" t="s">
        <v>1</v>
      </c>
      <c r="D65" s="17">
        <v>397</v>
      </c>
      <c r="E65" s="19"/>
      <c r="F65" s="6">
        <f>$D65*E65</f>
        <v>0</v>
      </c>
      <c r="G65" s="7"/>
      <c r="H65" s="18"/>
    </row>
    <row r="66" spans="1:8" s="1" customFormat="1" ht="12">
      <c r="A66" s="26"/>
      <c r="B66" s="3"/>
      <c r="C66" s="4"/>
      <c r="D66" s="17"/>
      <c r="E66" s="19"/>
      <c r="F66" s="6"/>
      <c r="G66" s="7"/>
      <c r="H66" s="18"/>
    </row>
    <row r="67" spans="1:8" s="1" customFormat="1" ht="12">
      <c r="A67" s="25" t="s">
        <v>9</v>
      </c>
      <c r="B67" s="16" t="s">
        <v>74</v>
      </c>
      <c r="C67" s="4"/>
      <c r="D67" s="17"/>
      <c r="E67" s="19"/>
      <c r="F67" s="6"/>
      <c r="G67" s="7"/>
      <c r="H67" s="18"/>
    </row>
    <row r="68" spans="1:8" s="1" customFormat="1" ht="12">
      <c r="A68" s="26"/>
      <c r="B68" s="3"/>
      <c r="C68" s="4" t="s">
        <v>3</v>
      </c>
      <c r="D68" s="17">
        <v>28</v>
      </c>
      <c r="E68" s="19"/>
      <c r="F68" s="6">
        <f>$D68*E68</f>
        <v>0</v>
      </c>
      <c r="G68" s="7"/>
      <c r="H68" s="18"/>
    </row>
    <row r="69" spans="1:8" s="1" customFormat="1" ht="12">
      <c r="A69" s="26"/>
      <c r="B69" s="3"/>
      <c r="C69" s="4"/>
      <c r="D69" s="17"/>
      <c r="E69" s="19"/>
      <c r="F69" s="6"/>
      <c r="G69" s="7"/>
      <c r="H69" s="18"/>
    </row>
    <row r="70" spans="1:8" s="1" customFormat="1" ht="12">
      <c r="A70" s="25" t="s">
        <v>10</v>
      </c>
      <c r="B70" s="16" t="s">
        <v>70</v>
      </c>
      <c r="C70" s="4"/>
      <c r="D70" s="17"/>
      <c r="E70" s="19"/>
      <c r="F70" s="6"/>
      <c r="G70" s="7"/>
      <c r="H70" s="18"/>
    </row>
    <row r="71" spans="1:8" s="1" customFormat="1" ht="57">
      <c r="A71" s="26"/>
      <c r="B71" s="23" t="s">
        <v>71</v>
      </c>
      <c r="C71" s="4"/>
      <c r="D71" s="17"/>
      <c r="E71" s="19"/>
      <c r="F71" s="6"/>
      <c r="G71" s="7"/>
      <c r="H71" s="18"/>
    </row>
    <row r="72" spans="1:8" s="1" customFormat="1" ht="12">
      <c r="A72" s="26"/>
      <c r="B72" s="23" t="s">
        <v>48</v>
      </c>
      <c r="C72" s="4"/>
      <c r="D72" s="17"/>
      <c r="E72" s="19"/>
      <c r="F72" s="6"/>
      <c r="G72" s="7"/>
      <c r="H72" s="18"/>
    </row>
    <row r="73" spans="1:8" s="1" customFormat="1" ht="45.6">
      <c r="A73" s="26"/>
      <c r="B73" s="23" t="s">
        <v>49</v>
      </c>
      <c r="C73" s="4"/>
      <c r="D73" s="17"/>
      <c r="E73" s="19"/>
      <c r="F73" s="6"/>
      <c r="G73" s="7"/>
      <c r="H73" s="18"/>
    </row>
    <row r="74" spans="1:8" s="1" customFormat="1" ht="12">
      <c r="A74" s="26"/>
      <c r="B74" s="23" t="s">
        <v>54</v>
      </c>
      <c r="G74" s="7"/>
      <c r="H74" s="18"/>
    </row>
    <row r="75" spans="1:8" s="1" customFormat="1" ht="68.400000000000006">
      <c r="A75" s="26"/>
      <c r="B75" s="23" t="s">
        <v>73</v>
      </c>
      <c r="G75" s="7"/>
      <c r="H75" s="18"/>
    </row>
    <row r="76" spans="1:8" s="1" customFormat="1" ht="12">
      <c r="A76" s="26"/>
      <c r="B76" s="3"/>
      <c r="C76" s="4" t="s">
        <v>1</v>
      </c>
      <c r="D76" s="17">
        <v>34</v>
      </c>
      <c r="E76" s="19"/>
      <c r="F76" s="6">
        <f>$D76*E76</f>
        <v>0</v>
      </c>
      <c r="G76" s="7"/>
      <c r="H76" s="18"/>
    </row>
    <row r="77" spans="1:8" s="1" customFormat="1" ht="12">
      <c r="A77" s="26"/>
      <c r="B77" s="3"/>
      <c r="C77" s="4"/>
      <c r="D77" s="17"/>
      <c r="E77" s="19"/>
      <c r="F77" s="6"/>
      <c r="G77" s="7"/>
      <c r="H77" s="18"/>
    </row>
    <row r="78" spans="1:8" s="1" customFormat="1" ht="22.8">
      <c r="A78" s="15" t="s">
        <v>11</v>
      </c>
      <c r="B78" s="16" t="s">
        <v>76</v>
      </c>
      <c r="C78" s="30"/>
      <c r="D78" s="30"/>
      <c r="G78" s="7"/>
      <c r="H78" s="18"/>
    </row>
    <row r="79" spans="1:8" s="1" customFormat="1" ht="22.8">
      <c r="A79" s="29"/>
      <c r="B79" s="3" t="s">
        <v>53</v>
      </c>
      <c r="C79" s="30"/>
      <c r="D79" s="30"/>
      <c r="G79" s="7"/>
      <c r="H79" s="18"/>
    </row>
    <row r="80" spans="1:8" s="1" customFormat="1" ht="12">
      <c r="A80" s="25"/>
      <c r="B80" s="3" t="s">
        <v>72</v>
      </c>
      <c r="C80" s="4"/>
      <c r="D80" s="17"/>
      <c r="E80" s="17"/>
      <c r="F80" s="6"/>
      <c r="G80" s="7"/>
      <c r="H80" s="18"/>
    </row>
    <row r="81" spans="1:8" s="1" customFormat="1" ht="12">
      <c r="A81" s="29"/>
      <c r="B81" s="3" t="s">
        <v>56</v>
      </c>
      <c r="C81" s="4"/>
      <c r="D81" s="17"/>
      <c r="E81" s="17"/>
      <c r="F81" s="6"/>
      <c r="G81" s="7"/>
      <c r="H81" s="18"/>
    </row>
    <row r="82" spans="1:8" s="1" customFormat="1" ht="12">
      <c r="A82" s="29"/>
      <c r="B82" s="3"/>
      <c r="C82" s="4" t="s">
        <v>1</v>
      </c>
      <c r="D82" s="17">
        <v>135</v>
      </c>
      <c r="E82" s="17"/>
      <c r="F82" s="6">
        <f>$D82*E82</f>
        <v>0</v>
      </c>
      <c r="G82" s="7"/>
      <c r="H82" s="18"/>
    </row>
    <row r="83" spans="1:8" s="1" customFormat="1" ht="12">
      <c r="A83" s="26"/>
      <c r="B83" s="3"/>
      <c r="C83" s="4"/>
      <c r="D83" s="17"/>
      <c r="E83" s="19"/>
      <c r="F83" s="6"/>
      <c r="G83" s="7"/>
      <c r="H83" s="18"/>
    </row>
    <row r="84" spans="1:8" s="1" customFormat="1" ht="12">
      <c r="A84" s="15" t="s">
        <v>12</v>
      </c>
      <c r="B84" s="16" t="s">
        <v>77</v>
      </c>
      <c r="C84" s="30"/>
      <c r="D84" s="30"/>
      <c r="G84" s="7"/>
      <c r="H84" s="18"/>
    </row>
    <row r="85" spans="1:8" s="1" customFormat="1" ht="79.8">
      <c r="A85" s="26"/>
      <c r="B85" s="23" t="s">
        <v>69</v>
      </c>
      <c r="C85" s="4"/>
      <c r="D85" s="17"/>
      <c r="E85" s="19"/>
      <c r="F85" s="6"/>
      <c r="G85" s="7"/>
      <c r="H85" s="18"/>
    </row>
    <row r="86" spans="1:8" s="1" customFormat="1" ht="12">
      <c r="A86" s="26"/>
      <c r="B86" s="23" t="s">
        <v>48</v>
      </c>
      <c r="C86" s="4"/>
      <c r="D86" s="17"/>
      <c r="E86" s="19"/>
      <c r="F86" s="6"/>
      <c r="G86" s="7"/>
      <c r="H86" s="18"/>
    </row>
    <row r="87" spans="1:8" s="1" customFormat="1" ht="45.6">
      <c r="A87" s="26"/>
      <c r="B87" s="23" t="s">
        <v>49</v>
      </c>
      <c r="C87" s="4"/>
      <c r="D87" s="17"/>
      <c r="E87" s="19"/>
      <c r="F87" s="6"/>
      <c r="G87" s="7"/>
      <c r="H87" s="18"/>
    </row>
    <row r="88" spans="1:8" s="1" customFormat="1" ht="12">
      <c r="A88" s="26"/>
      <c r="B88" s="23" t="s">
        <v>54</v>
      </c>
      <c r="G88" s="7"/>
      <c r="H88" s="18"/>
    </row>
    <row r="89" spans="1:8" s="1" customFormat="1" ht="68.400000000000006">
      <c r="A89" s="26"/>
      <c r="B89" s="23" t="s">
        <v>73</v>
      </c>
      <c r="G89" s="7"/>
      <c r="H89" s="18"/>
    </row>
    <row r="90" spans="1:8" s="1" customFormat="1" ht="12">
      <c r="A90" s="29"/>
      <c r="B90" s="3"/>
      <c r="C90" s="4" t="s">
        <v>1</v>
      </c>
      <c r="D90" s="17">
        <v>134.80000000000001</v>
      </c>
      <c r="E90" s="17"/>
      <c r="F90" s="6">
        <f>$D90*E90</f>
        <v>0</v>
      </c>
      <c r="G90" s="7"/>
      <c r="H90" s="18"/>
    </row>
    <row r="91" spans="1:8" s="1" customFormat="1" ht="12">
      <c r="A91" s="26"/>
      <c r="B91" s="3"/>
      <c r="C91" s="4"/>
      <c r="D91" s="17"/>
      <c r="E91" s="17"/>
      <c r="F91" s="6"/>
      <c r="G91" s="7"/>
      <c r="H91" s="18"/>
    </row>
    <row r="92" spans="1:8" s="1" customFormat="1" ht="12">
      <c r="A92" s="15" t="s">
        <v>13</v>
      </c>
      <c r="B92" s="16" t="s">
        <v>60</v>
      </c>
      <c r="C92" s="30"/>
      <c r="D92" s="30"/>
      <c r="G92" s="7"/>
      <c r="H92" s="18"/>
    </row>
    <row r="93" spans="1:8" s="1" customFormat="1" ht="22.8">
      <c r="A93" s="29"/>
      <c r="B93" s="3" t="s">
        <v>61</v>
      </c>
      <c r="C93" s="30"/>
      <c r="D93" s="30"/>
      <c r="G93" s="7"/>
      <c r="H93" s="18"/>
    </row>
    <row r="94" spans="1:8" s="1" customFormat="1" ht="34.200000000000003">
      <c r="A94" s="25"/>
      <c r="B94" s="3" t="s">
        <v>62</v>
      </c>
      <c r="C94" s="4"/>
      <c r="D94" s="17"/>
      <c r="E94" s="17"/>
      <c r="F94" s="6"/>
      <c r="G94" s="7"/>
      <c r="H94" s="18"/>
    </row>
    <row r="95" spans="1:8" s="1" customFormat="1" ht="45.6">
      <c r="A95" s="25"/>
      <c r="B95" s="3" t="s">
        <v>63</v>
      </c>
      <c r="C95" s="4"/>
      <c r="D95" s="17"/>
      <c r="E95" s="17"/>
      <c r="F95" s="6"/>
      <c r="G95" s="7"/>
      <c r="H95" s="18"/>
    </row>
    <row r="96" spans="1:8" s="1" customFormat="1" ht="22.8">
      <c r="A96" s="25"/>
      <c r="B96" s="3" t="s">
        <v>64</v>
      </c>
      <c r="C96" s="4"/>
      <c r="D96" s="17"/>
      <c r="E96" s="17"/>
      <c r="F96" s="6"/>
      <c r="G96" s="7"/>
      <c r="H96" s="18"/>
    </row>
    <row r="97" spans="1:8" s="1" customFormat="1" ht="24.6">
      <c r="A97" s="25"/>
      <c r="B97" s="3" t="s">
        <v>79</v>
      </c>
      <c r="C97" s="4"/>
      <c r="D97" s="17"/>
      <c r="E97" s="17"/>
      <c r="F97" s="6"/>
      <c r="G97" s="7"/>
      <c r="H97" s="18"/>
    </row>
    <row r="98" spans="1:8" s="1" customFormat="1" ht="12">
      <c r="A98" s="29"/>
      <c r="B98" s="3" t="s">
        <v>56</v>
      </c>
      <c r="C98" s="4"/>
      <c r="D98" s="17"/>
      <c r="E98" s="17"/>
      <c r="F98" s="6"/>
      <c r="G98" s="7"/>
      <c r="H98" s="18"/>
    </row>
    <row r="99" spans="1:8" s="1" customFormat="1" ht="12">
      <c r="A99" s="29"/>
      <c r="B99" s="3"/>
      <c r="C99" s="4" t="s">
        <v>1</v>
      </c>
      <c r="D99" s="17">
        <v>625</v>
      </c>
      <c r="E99" s="17"/>
      <c r="F99" s="6">
        <f>$D99*E99</f>
        <v>0</v>
      </c>
      <c r="G99" s="7"/>
      <c r="H99" s="18"/>
    </row>
    <row r="100" spans="1:8" s="1" customFormat="1" ht="12">
      <c r="A100" s="25"/>
      <c r="B100" s="3"/>
      <c r="C100" s="4"/>
      <c r="D100" s="17"/>
      <c r="E100" s="19"/>
      <c r="F100" s="6"/>
      <c r="G100" s="7"/>
      <c r="H100" s="18"/>
    </row>
    <row r="101" spans="1:8" s="1" customFormat="1" ht="12">
      <c r="A101" s="31" t="s">
        <v>55</v>
      </c>
      <c r="B101" s="32" t="s">
        <v>22</v>
      </c>
      <c r="C101" s="33"/>
      <c r="D101" s="33"/>
      <c r="E101" s="34"/>
      <c r="F101" s="35">
        <f>SUM(F50:F91)</f>
        <v>0</v>
      </c>
      <c r="G101" s="36"/>
      <c r="H101" s="18"/>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3</vt:i4>
      </vt:variant>
      <vt:variant>
        <vt:lpstr>Imenovani rasponi</vt:lpstr>
      </vt:variant>
      <vt:variant>
        <vt:i4>1</vt:i4>
      </vt:variant>
    </vt:vector>
  </HeadingPairs>
  <TitlesOfParts>
    <vt:vector size="4" baseType="lpstr">
      <vt:lpstr>A.I. - Rušenje i iskopi</vt:lpstr>
      <vt:lpstr>Sheet2</vt:lpstr>
      <vt:lpstr>fasad</vt:lpstr>
      <vt:lpstr>'A.I. - Rušenje i iskopi'!Podrucje_ispisa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Marko</dc:creator>
  <cp:lastModifiedBy>Korisnik</cp:lastModifiedBy>
  <cp:lastPrinted>2019-09-18T11:31:30Z</cp:lastPrinted>
  <dcterms:created xsi:type="dcterms:W3CDTF">2001-11-05T10:04:31Z</dcterms:created>
  <dcterms:modified xsi:type="dcterms:W3CDTF">2021-10-22T11:42:50Z</dcterms:modified>
</cp:coreProperties>
</file>